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90" windowWidth="20175" windowHeight="748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Sheet1!$A:$B,Sheet1!$3:$5</definedName>
  </definedNames>
  <calcPr calcId="125725"/>
</workbook>
</file>

<file path=xl/calcChain.xml><?xml version="1.0" encoding="utf-8"?>
<calcChain xmlns="http://schemas.openxmlformats.org/spreadsheetml/2006/main">
  <c r="BQ7" i="1"/>
  <c r="BQ8"/>
  <c r="BQ9"/>
  <c r="BQ10"/>
  <c r="BQ11"/>
  <c r="BQ12"/>
  <c r="BQ13"/>
  <c r="BQ14"/>
  <c r="BQ15"/>
  <c r="BQ16"/>
  <c r="BQ17"/>
  <c r="BQ18"/>
  <c r="BQ19"/>
  <c r="BQ20"/>
  <c r="BQ21"/>
  <c r="BQ22"/>
  <c r="BQ23"/>
  <c r="BQ24"/>
  <c r="BQ25"/>
  <c r="BQ26"/>
  <c r="BQ27"/>
  <c r="BQ28"/>
  <c r="BQ29"/>
  <c r="BQ30"/>
  <c r="BQ31"/>
  <c r="BQ32"/>
  <c r="BQ33"/>
  <c r="BQ34"/>
  <c r="BQ35"/>
  <c r="BQ36"/>
  <c r="BQ37"/>
  <c r="BQ38"/>
  <c r="BQ39"/>
  <c r="BQ40"/>
  <c r="BQ41"/>
  <c r="BQ42"/>
  <c r="BQ43"/>
  <c r="BQ44"/>
  <c r="BQ45"/>
  <c r="BQ46"/>
  <c r="BQ47"/>
  <c r="BQ48"/>
  <c r="BQ49"/>
  <c r="BQ50"/>
  <c r="BQ51"/>
  <c r="BQ52"/>
  <c r="BQ53"/>
  <c r="BQ54"/>
  <c r="BQ55"/>
  <c r="BQ56"/>
  <c r="BQ57"/>
  <c r="BQ58"/>
  <c r="BQ59"/>
  <c r="BQ60"/>
  <c r="BQ61"/>
  <c r="BQ62"/>
  <c r="BQ63"/>
  <c r="BQ64"/>
  <c r="BQ65"/>
  <c r="BQ66"/>
  <c r="BQ67"/>
  <c r="BQ68"/>
  <c r="BQ69"/>
  <c r="BQ70"/>
  <c r="BQ71"/>
  <c r="BQ72"/>
  <c r="BQ73"/>
  <c r="BQ74"/>
  <c r="BQ75"/>
  <c r="BQ76"/>
  <c r="BQ77"/>
  <c r="BQ78"/>
  <c r="BQ79"/>
  <c r="BQ80"/>
  <c r="BQ81"/>
  <c r="BQ82"/>
  <c r="BQ83"/>
  <c r="BQ84"/>
  <c r="BQ85"/>
  <c r="BQ86"/>
  <c r="BQ87"/>
  <c r="BQ88"/>
  <c r="BQ89"/>
  <c r="BQ90"/>
  <c r="BQ91"/>
  <c r="BQ92"/>
  <c r="BQ93"/>
  <c r="BQ94"/>
  <c r="BQ95"/>
  <c r="BQ96"/>
  <c r="BQ97"/>
  <c r="BQ98"/>
  <c r="BQ99"/>
  <c r="BQ6"/>
  <c r="BK7"/>
  <c r="BK9"/>
  <c r="BK10"/>
  <c r="BK11"/>
  <c r="BK12"/>
  <c r="BK13"/>
  <c r="BK14"/>
  <c r="BK15"/>
  <c r="BK16"/>
  <c r="BK17"/>
  <c r="BK18"/>
  <c r="BK19"/>
  <c r="BK20"/>
  <c r="BK21"/>
  <c r="BK22"/>
  <c r="BK23"/>
  <c r="BK24"/>
  <c r="BK25"/>
  <c r="BK28"/>
  <c r="BK29"/>
  <c r="BK30"/>
  <c r="BK31"/>
  <c r="BK32"/>
  <c r="BK33"/>
  <c r="BK34"/>
  <c r="BK35"/>
  <c r="BK36"/>
  <c r="BK37"/>
  <c r="BK38"/>
  <c r="BK39"/>
  <c r="BK40"/>
  <c r="BK41"/>
  <c r="BK42"/>
  <c r="BK43"/>
  <c r="BK44"/>
  <c r="BK45"/>
  <c r="BK46"/>
  <c r="BK47"/>
  <c r="BK48"/>
  <c r="BK49"/>
  <c r="BK50"/>
  <c r="BK51"/>
  <c r="BK52"/>
  <c r="BK53"/>
  <c r="BK54"/>
  <c r="BK56"/>
  <c r="BK57"/>
  <c r="BK58"/>
  <c r="BK59"/>
  <c r="BK60"/>
  <c r="BK61"/>
  <c r="BK62"/>
  <c r="BK63"/>
  <c r="BK64"/>
  <c r="BK65"/>
  <c r="BK66"/>
  <c r="BK67"/>
  <c r="BK68"/>
  <c r="BK69"/>
  <c r="BK70"/>
  <c r="BK71"/>
  <c r="BK72"/>
  <c r="BK73"/>
  <c r="BK74"/>
  <c r="BK75"/>
  <c r="BK76"/>
  <c r="BK77"/>
  <c r="BK78"/>
  <c r="BK79"/>
  <c r="BK80"/>
  <c r="BK81"/>
  <c r="BK82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6"/>
  <c r="O24"/>
  <c r="CM24" s="1"/>
  <c r="Z24"/>
  <c r="AL24"/>
  <c r="AL91" l="1"/>
  <c r="AL76"/>
  <c r="AL48"/>
  <c r="AL52"/>
  <c r="AL21"/>
  <c r="AL68"/>
  <c r="AL9"/>
  <c r="AL56"/>
  <c r="AL39"/>
  <c r="AL66"/>
  <c r="AL95"/>
  <c r="AL71"/>
  <c r="AL49"/>
  <c r="AL58"/>
  <c r="AL27"/>
  <c r="AL53"/>
  <c r="AL31"/>
  <c r="AL11"/>
  <c r="AL88"/>
  <c r="AL42"/>
  <c r="AL99"/>
  <c r="AL8"/>
  <c r="AL84"/>
  <c r="AL72"/>
  <c r="AL10"/>
  <c r="AL23"/>
  <c r="AL55"/>
  <c r="AL77"/>
  <c r="AL46"/>
  <c r="AL29"/>
  <c r="AL17"/>
  <c r="AL15"/>
  <c r="AL80"/>
  <c r="AL6"/>
  <c r="AL62"/>
  <c r="AL65"/>
  <c r="AL30"/>
  <c r="AL60"/>
  <c r="AL50"/>
  <c r="AL14"/>
  <c r="AL90"/>
  <c r="AL12"/>
  <c r="AL40"/>
  <c r="AL37"/>
  <c r="AL38"/>
  <c r="AL32"/>
  <c r="AL73"/>
  <c r="AL16"/>
  <c r="AL86"/>
  <c r="AL26"/>
  <c r="AL34"/>
  <c r="AL7"/>
  <c r="AL51"/>
  <c r="AL28"/>
  <c r="AL94"/>
  <c r="AL25"/>
  <c r="AL63"/>
  <c r="AL57"/>
  <c r="AL89"/>
  <c r="AL64"/>
  <c r="AL36"/>
  <c r="AL19"/>
  <c r="AL75"/>
  <c r="AL61"/>
  <c r="AL82"/>
  <c r="AL96"/>
  <c r="AL18"/>
  <c r="AL81"/>
  <c r="AL87"/>
  <c r="AL44"/>
  <c r="AL41"/>
  <c r="AL59"/>
  <c r="AL98"/>
  <c r="AL93"/>
  <c r="AL20"/>
  <c r="AL54"/>
  <c r="AL43"/>
  <c r="AL74"/>
  <c r="AL79"/>
  <c r="AL78"/>
  <c r="AL47"/>
  <c r="AL70"/>
  <c r="AL83"/>
  <c r="AL92"/>
  <c r="AL22"/>
  <c r="AL97"/>
  <c r="AL13"/>
  <c r="AL67"/>
  <c r="AL85"/>
  <c r="AL45"/>
  <c r="AL33"/>
  <c r="AL69"/>
  <c r="AL35"/>
  <c r="Z91"/>
  <c r="CM91" s="1"/>
  <c r="Z76"/>
  <c r="Z48"/>
  <c r="CM48" s="1"/>
  <c r="Z52"/>
  <c r="Z21"/>
  <c r="CM21" s="1"/>
  <c r="Z68"/>
  <c r="Z9"/>
  <c r="CM9" s="1"/>
  <c r="Z56"/>
  <c r="Z39"/>
  <c r="CM39" s="1"/>
  <c r="Z66"/>
  <c r="Z95"/>
  <c r="CM95" s="1"/>
  <c r="Z71"/>
  <c r="Z49"/>
  <c r="CM49" s="1"/>
  <c r="Z58"/>
  <c r="Z27"/>
  <c r="Z53"/>
  <c r="Z31"/>
  <c r="Z11"/>
  <c r="Z88"/>
  <c r="Z42"/>
  <c r="Z99"/>
  <c r="Z8"/>
  <c r="Z84"/>
  <c r="Z72"/>
  <c r="Z10"/>
  <c r="Z23"/>
  <c r="Z55"/>
  <c r="Z77"/>
  <c r="Z46"/>
  <c r="Z29"/>
  <c r="Z17"/>
  <c r="Z15"/>
  <c r="Z80"/>
  <c r="Z6"/>
  <c r="Z62"/>
  <c r="Z65"/>
  <c r="Z30"/>
  <c r="Z60"/>
  <c r="Z50"/>
  <c r="Z14"/>
  <c r="Z90"/>
  <c r="Z12"/>
  <c r="Z40"/>
  <c r="Z37"/>
  <c r="Z38"/>
  <c r="Z32"/>
  <c r="Z73"/>
  <c r="Z16"/>
  <c r="Z86"/>
  <c r="Z26"/>
  <c r="Z34"/>
  <c r="Z7"/>
  <c r="Z51"/>
  <c r="Z28"/>
  <c r="Z94"/>
  <c r="Z25"/>
  <c r="Z63"/>
  <c r="Z57"/>
  <c r="Z89"/>
  <c r="Z64"/>
  <c r="Z36"/>
  <c r="Z19"/>
  <c r="Z75"/>
  <c r="Z61"/>
  <c r="Z82"/>
  <c r="Z96"/>
  <c r="Z18"/>
  <c r="Z81"/>
  <c r="Z87"/>
  <c r="Z44"/>
  <c r="Z41"/>
  <c r="Z59"/>
  <c r="Z98"/>
  <c r="Z93"/>
  <c r="Z20"/>
  <c r="Z54"/>
  <c r="Z43"/>
  <c r="Z74"/>
  <c r="Z79"/>
  <c r="Z78"/>
  <c r="Z47"/>
  <c r="Z70"/>
  <c r="Z83"/>
  <c r="Z92"/>
  <c r="Z22"/>
  <c r="Z97"/>
  <c r="Z13"/>
  <c r="Z67"/>
  <c r="Z85"/>
  <c r="Z45"/>
  <c r="Z33"/>
  <c r="Z69"/>
  <c r="Z35"/>
  <c r="CM35" s="1"/>
  <c r="O81"/>
  <c r="O87"/>
  <c r="CM87" s="1"/>
  <c r="O44"/>
  <c r="O41"/>
  <c r="O59"/>
  <c r="O98"/>
  <c r="CM98" s="1"/>
  <c r="O93"/>
  <c r="O20"/>
  <c r="O65"/>
  <c r="O30"/>
  <c r="CM30" s="1"/>
  <c r="O58"/>
  <c r="O60"/>
  <c r="O50"/>
  <c r="O14"/>
  <c r="CM14" s="1"/>
  <c r="O90"/>
  <c r="O12"/>
  <c r="O40"/>
  <c r="O27"/>
  <c r="CM27" s="1"/>
  <c r="O37"/>
  <c r="O38"/>
  <c r="CM38" s="1"/>
  <c r="O53"/>
  <c r="CM53" s="1"/>
  <c r="O32"/>
  <c r="CM32" s="1"/>
  <c r="O31"/>
  <c r="O73"/>
  <c r="O16"/>
  <c r="CM16" s="1"/>
  <c r="O86"/>
  <c r="CM86" s="1"/>
  <c r="O54"/>
  <c r="O43"/>
  <c r="CM43" s="1"/>
  <c r="O74"/>
  <c r="O79"/>
  <c r="CM79" s="1"/>
  <c r="O78"/>
  <c r="O47"/>
  <c r="CM47" s="1"/>
  <c r="O70"/>
  <c r="O83"/>
  <c r="CM83" s="1"/>
  <c r="O92"/>
  <c r="O22"/>
  <c r="CM22" s="1"/>
  <c r="O11"/>
  <c r="CM11" s="1"/>
  <c r="O88"/>
  <c r="CM88" s="1"/>
  <c r="O42"/>
  <c r="CM42" s="1"/>
  <c r="O26"/>
  <c r="O34"/>
  <c r="O99"/>
  <c r="CM99" s="1"/>
  <c r="O8"/>
  <c r="O84"/>
  <c r="O72"/>
  <c r="CM72" s="1"/>
  <c r="O10"/>
  <c r="CM10" s="1"/>
  <c r="O7"/>
  <c r="CM7" s="1"/>
  <c r="O23"/>
  <c r="O55"/>
  <c r="O77"/>
  <c r="CM77" s="1"/>
  <c r="O51"/>
  <c r="O46"/>
  <c r="CM46" s="1"/>
  <c r="O29"/>
  <c r="CM29" s="1"/>
  <c r="O17"/>
  <c r="CM17" s="1"/>
  <c r="O97"/>
  <c r="O15"/>
  <c r="CM15" s="1"/>
  <c r="O28"/>
  <c r="CM28" s="1"/>
  <c r="O94"/>
  <c r="CM94" s="1"/>
  <c r="O25"/>
  <c r="CM25" s="1"/>
  <c r="O63"/>
  <c r="CM63" s="1"/>
  <c r="O13"/>
  <c r="O57"/>
  <c r="CM57" s="1"/>
  <c r="O89"/>
  <c r="O67"/>
  <c r="CM67" s="1"/>
  <c r="O64"/>
  <c r="CM64" s="1"/>
  <c r="O36"/>
  <c r="CM36" s="1"/>
  <c r="O85"/>
  <c r="O45"/>
  <c r="O19"/>
  <c r="CM19" s="1"/>
  <c r="O33"/>
  <c r="CM33" s="1"/>
  <c r="O80"/>
  <c r="O69"/>
  <c r="CM69" s="1"/>
  <c r="O6"/>
  <c r="CM6" s="1"/>
  <c r="O75"/>
  <c r="CM75" s="1"/>
  <c r="O61"/>
  <c r="CM61" s="1"/>
  <c r="O82"/>
  <c r="CM82" s="1"/>
  <c r="O62"/>
  <c r="O96"/>
  <c r="CM96" s="1"/>
  <c r="O18"/>
  <c r="CM18" l="1"/>
  <c r="CM80"/>
  <c r="CM85"/>
  <c r="CM89"/>
  <c r="CM51"/>
  <c r="CM92"/>
  <c r="CM78"/>
  <c r="CM54"/>
  <c r="CM31"/>
  <c r="CM37"/>
  <c r="CM90"/>
  <c r="CM62"/>
  <c r="CM13"/>
  <c r="CM55"/>
  <c r="CM34"/>
  <c r="CM70"/>
  <c r="CM74"/>
  <c r="CM40"/>
  <c r="CM50"/>
  <c r="CM65"/>
  <c r="CM59"/>
  <c r="CM81"/>
  <c r="CM66"/>
  <c r="CM68"/>
  <c r="CM76"/>
  <c r="CM97"/>
  <c r="CM8"/>
  <c r="CM58"/>
  <c r="CM93"/>
  <c r="CM44"/>
  <c r="CM71"/>
  <c r="CM56"/>
  <c r="CM52"/>
  <c r="CM45"/>
  <c r="CM23"/>
  <c r="CM84"/>
  <c r="CM26"/>
  <c r="CM73"/>
  <c r="CM12"/>
  <c r="CM60"/>
  <c r="CM20"/>
  <c r="CM41"/>
</calcChain>
</file>

<file path=xl/sharedStrings.xml><?xml version="1.0" encoding="utf-8"?>
<sst xmlns="http://schemas.openxmlformats.org/spreadsheetml/2006/main" count="321" uniqueCount="180">
  <si>
    <t>评估机构名称</t>
    <phoneticPr fontId="1" type="noConversion"/>
  </si>
  <si>
    <t>业务结构</t>
    <phoneticPr fontId="1" type="noConversion"/>
  </si>
  <si>
    <t>参政议政</t>
    <phoneticPr fontId="1" type="noConversion"/>
  </si>
  <si>
    <t>行业贡献</t>
    <phoneticPr fontId="1" type="noConversion"/>
  </si>
  <si>
    <t>人才培养</t>
    <phoneticPr fontId="1" type="noConversion"/>
  </si>
  <si>
    <t>暂停执业</t>
  </si>
  <si>
    <t>警告</t>
  </si>
  <si>
    <t>公开谴责</t>
  </si>
  <si>
    <t>通报批评</t>
  </si>
  <si>
    <t>训诫</t>
  </si>
  <si>
    <t>提示信息</t>
  </si>
  <si>
    <t>吊销执业资格证书</t>
  </si>
  <si>
    <t>是</t>
  </si>
  <si>
    <t>重庆展华房地产土地估价与资产评估有限公司</t>
    <phoneticPr fontId="1" type="noConversion"/>
  </si>
  <si>
    <t>附件2</t>
    <phoneticPr fontId="1" type="noConversion"/>
  </si>
  <si>
    <t>重庆市评估机构2017年综合评价地方加减分情况公示表</t>
    <phoneticPr fontId="1" type="noConversion"/>
  </si>
  <si>
    <t>序号</t>
    <phoneticPr fontId="1" type="noConversion"/>
  </si>
  <si>
    <t>业务收入呈正增长</t>
    <phoneticPr fontId="1" type="noConversion"/>
  </si>
  <si>
    <t>业务收入增长率</t>
    <phoneticPr fontId="1" type="noConversion"/>
  </si>
  <si>
    <t>报告平均收费</t>
    <phoneticPr fontId="1" type="noConversion"/>
  </si>
  <si>
    <t>享受行业鼓励措施</t>
    <phoneticPr fontId="1" type="noConversion"/>
  </si>
  <si>
    <t>发表专业文章</t>
    <phoneticPr fontId="1" type="noConversion"/>
  </si>
  <si>
    <t>专家</t>
    <phoneticPr fontId="1" type="noConversion"/>
  </si>
  <si>
    <t>高端人才</t>
    <phoneticPr fontId="1" type="noConversion"/>
  </si>
  <si>
    <t>奖励</t>
    <phoneticPr fontId="1" type="noConversion"/>
  </si>
  <si>
    <t>社会授课</t>
    <phoneticPr fontId="1" type="noConversion"/>
  </si>
  <si>
    <t>参加公益活动</t>
    <phoneticPr fontId="1" type="noConversion"/>
  </si>
  <si>
    <t>减分（机构）</t>
    <phoneticPr fontId="1" type="noConversion"/>
  </si>
  <si>
    <t>减分（人员）</t>
    <phoneticPr fontId="1" type="noConversion"/>
  </si>
  <si>
    <t>非传统业务占总收入比重</t>
    <phoneticPr fontId="1" type="noConversion"/>
  </si>
  <si>
    <t>得分</t>
    <phoneticPr fontId="1" type="noConversion"/>
  </si>
  <si>
    <t>是否呈正增长</t>
    <phoneticPr fontId="1" type="noConversion"/>
  </si>
  <si>
    <t>增长率</t>
    <phoneticPr fontId="1" type="noConversion"/>
  </si>
  <si>
    <t>整体评估</t>
    <phoneticPr fontId="1" type="noConversion"/>
  </si>
  <si>
    <t>单项评估</t>
    <phoneticPr fontId="1" type="noConversion"/>
  </si>
  <si>
    <t>评估咨询</t>
    <phoneticPr fontId="1" type="noConversion"/>
  </si>
  <si>
    <t>小计</t>
    <phoneticPr fontId="1" type="noConversion"/>
  </si>
  <si>
    <t>拓展业务领域</t>
    <phoneticPr fontId="1" type="noConversion"/>
  </si>
  <si>
    <t>业务做精做专</t>
    <phoneticPr fontId="1" type="noConversion"/>
  </si>
  <si>
    <t>提升执业质量</t>
    <phoneticPr fontId="1" type="noConversion"/>
  </si>
  <si>
    <t>研究专业课题</t>
    <phoneticPr fontId="1" type="noConversion"/>
  </si>
  <si>
    <t>提升综合实力</t>
    <phoneticPr fontId="1" type="noConversion"/>
  </si>
  <si>
    <t>全国型</t>
    <phoneticPr fontId="1" type="noConversion"/>
  </si>
  <si>
    <t>行业期刊</t>
    <phoneticPr fontId="1" type="noConversion"/>
  </si>
  <si>
    <t>全国党代表、人大代表、政协委员</t>
    <phoneticPr fontId="1" type="noConversion"/>
  </si>
  <si>
    <t>市党代表、人大代表、政协委员</t>
    <phoneticPr fontId="1" type="noConversion"/>
  </si>
  <si>
    <t>县区党代表、人大代表、政协委员</t>
    <phoneticPr fontId="1" type="noConversion"/>
  </si>
  <si>
    <t>省级以上</t>
    <phoneticPr fontId="1" type="noConversion"/>
  </si>
  <si>
    <t>省级、中评协及同等专业协会</t>
    <phoneticPr fontId="1" type="noConversion"/>
  </si>
  <si>
    <t>区（县）级、评协及同等专业协会</t>
    <phoneticPr fontId="1" type="noConversion"/>
  </si>
  <si>
    <t>金牌会员</t>
    <phoneticPr fontId="1" type="noConversion"/>
  </si>
  <si>
    <t>新锐人才</t>
    <phoneticPr fontId="1" type="noConversion"/>
  </si>
  <si>
    <t>省级以上（机构）</t>
    <phoneticPr fontId="1" type="noConversion"/>
  </si>
  <si>
    <t>省级以上（人员）</t>
    <phoneticPr fontId="1" type="noConversion"/>
  </si>
  <si>
    <t>省级、中评协及同等专业协会（机构）</t>
    <phoneticPr fontId="1" type="noConversion"/>
  </si>
  <si>
    <t>省级、中评协及同等专业协会（人员）</t>
    <phoneticPr fontId="1" type="noConversion"/>
  </si>
  <si>
    <t>区（县）级政府组成部门、市评协及其同等专业协会（机构）</t>
    <phoneticPr fontId="1" type="noConversion"/>
  </si>
  <si>
    <t>区（县）级政府组成部门、市评协及其同等专业协会（人员）</t>
    <phoneticPr fontId="1" type="noConversion"/>
  </si>
  <si>
    <t>课题研究</t>
    <phoneticPr fontId="1" type="noConversion"/>
  </si>
  <si>
    <t>专项调查</t>
    <phoneticPr fontId="1" type="noConversion"/>
  </si>
  <si>
    <t>帮扶</t>
    <phoneticPr fontId="1" type="noConversion"/>
  </si>
  <si>
    <t>执业质量检查</t>
    <phoneticPr fontId="1" type="noConversion"/>
  </si>
  <si>
    <t>专项评审</t>
    <phoneticPr fontId="1" type="noConversion"/>
  </si>
  <si>
    <t>是否建立高校校训实验基地</t>
    <phoneticPr fontId="1" type="noConversion"/>
  </si>
  <si>
    <t>授课次数</t>
    <phoneticPr fontId="1" type="noConversion"/>
  </si>
  <si>
    <t>有/无</t>
    <phoneticPr fontId="1" type="noConversion"/>
  </si>
  <si>
    <t>比重在10%（含）-20%之间的加2分，在20%（含）-30%之间的加3分，超过30%（含）的加4分</t>
    <phoneticPr fontId="1" type="noConversion"/>
  </si>
  <si>
    <t>与上一年度相比呈正增长加3分</t>
    <phoneticPr fontId="1" type="noConversion"/>
  </si>
  <si>
    <t>不低于行业平均水平加2分</t>
    <phoneticPr fontId="1" type="noConversion"/>
  </si>
  <si>
    <t>超过行业平均水平的每项加3分。累计不超过6分。</t>
    <phoneticPr fontId="1" type="noConversion"/>
  </si>
  <si>
    <t>获拓展业务领域鼓励的，1项加3分；获业务做精做专鼓励的，1次加5分；获提升执业质量鼓励的，1次加5分；获研究专业课题鼓励的，1项加2分；获提升综合实力鼓励的，1次加2分。累计不超过10分</t>
    <phoneticPr fontId="1" type="noConversion"/>
  </si>
  <si>
    <t>在全国型刊物上发表专业文章，1篇加2分；在行业期刊上发表专业文章，1篇加1分。累计不超过5分</t>
    <phoneticPr fontId="1" type="noConversion"/>
  </si>
  <si>
    <t>有全国党代表、人大代表或全国政协委员的，1人加6分；有市党代表、人大代表或市政协委员的，1人加4分；有县区党代表、人大代表或县区政协委员的，1人加2分。累计不超过6分</t>
    <phoneticPr fontId="1" type="noConversion"/>
  </si>
  <si>
    <t>有省级以上政府聘请的专家的，1人加3分；有省级政府组成部门、中评协及其同等专业协会聘请的专家的，1人加2分；有区（县）级政府组成部门、评协及其同等专业协会聘请的专家的，1人加1分。累计不超过5分</t>
    <phoneticPr fontId="1" type="noConversion"/>
  </si>
  <si>
    <t>有中评协金牌会员、新锐人才的，1人加2分。累计不超过5分</t>
    <phoneticPr fontId="1" type="noConversion"/>
  </si>
  <si>
    <t>获省级以上政府奖励的，机构1项加3分,人员1项加2分；受到省级政府组成部门、中评协及其同等专业协会的奖励，机构1项加2分,人员1项加1分；获区（县）级政府组成部门、市评协及其同等专业协会奖励的，机构1项加1分，人员1项加0.5分。累计不超过5分</t>
    <phoneticPr fontId="1" type="noConversion"/>
  </si>
  <si>
    <t>参加行业课题研究、专项调查、帮扶、执业质量检查、专项评审的，1人1次加1分。累计不超过5分。</t>
    <phoneticPr fontId="1" type="noConversion"/>
  </si>
  <si>
    <t>建立高校校训实验基地的，加2分。</t>
    <phoneticPr fontId="1" type="noConversion"/>
  </si>
  <si>
    <t>行业人士对政府组成部门、高等院校、行业授课的，1人1次加1分。累计不超过5分。</t>
    <phoneticPr fontId="1" type="noConversion"/>
  </si>
  <si>
    <t>参加公益活动。有参加公益活动的，加2分。</t>
    <phoneticPr fontId="1" type="noConversion"/>
  </si>
  <si>
    <t>暂停执业1次减6分，警告1次减4分；公开谴责1次减5分，通报批评1次减4分，训诫1次减3分；提示信息1条减1分。</t>
    <phoneticPr fontId="1" type="noConversion"/>
  </si>
  <si>
    <t>吊销执业资格证书1人减5分，暂停执业1人减 4分，警告1人减3分；公开谴责1人减4分，通报批评1人减3分，训诫1人减2分；提示信息1条减1分。</t>
    <phoneticPr fontId="1" type="noConversion"/>
  </si>
  <si>
    <t>银信资产评估有限公司重庆分公司</t>
    <phoneticPr fontId="2" type="noConversion"/>
  </si>
  <si>
    <t xml:space="preserve">是 </t>
    <phoneticPr fontId="2" type="noConversion"/>
  </si>
  <si>
    <t>有</t>
    <phoneticPr fontId="2" type="noConversion"/>
  </si>
  <si>
    <t>中联资产评估集团重庆汇智丰有限公司</t>
    <phoneticPr fontId="1" type="noConversion"/>
  </si>
  <si>
    <t>重庆铂码房地产土地资产评估有限公司</t>
    <phoneticPr fontId="1" type="noConversion"/>
  </si>
  <si>
    <t>重庆畅客达土地房地产估价与资产评估有限责任公司</t>
    <phoneticPr fontId="1" type="noConversion"/>
  </si>
  <si>
    <t>是</t>
    <phoneticPr fontId="2" type="noConversion"/>
  </si>
  <si>
    <t>重庆大华资产评估土地房地产估价有限公司</t>
    <phoneticPr fontId="1" type="noConversion"/>
  </si>
  <si>
    <t>重庆大信房地产土地资产评估有限公司</t>
    <phoneticPr fontId="1" type="noConversion"/>
  </si>
  <si>
    <t>重庆道尔敦资产评估土地房地产估价有限公司</t>
    <phoneticPr fontId="1" type="noConversion"/>
  </si>
  <si>
    <t>重庆德普资产评估房地产土地估价有限公司</t>
    <phoneticPr fontId="1" type="noConversion"/>
  </si>
  <si>
    <t>重庆德任资产评估土地房地产估价有限公司</t>
    <phoneticPr fontId="1" type="noConversion"/>
  </si>
  <si>
    <t>重庆谛威资产评估房地产土地估价有限公司</t>
    <phoneticPr fontId="1" type="noConversion"/>
  </si>
  <si>
    <t>重庆国信资产房地产土地评估有限公司</t>
    <phoneticPr fontId="1" type="noConversion"/>
  </si>
  <si>
    <t>重庆海特土地房地产估价资产评估有限责任公司</t>
    <phoneticPr fontId="1" type="noConversion"/>
  </si>
  <si>
    <t>重庆和融房地产土地资产评估有限公司</t>
    <phoneticPr fontId="1" type="noConversion"/>
  </si>
  <si>
    <t>重庆恒基土地房地产资产评估有限责任公司</t>
    <phoneticPr fontId="1" type="noConversion"/>
  </si>
  <si>
    <t>重庆恒铭资产评估房地产土地估价有限公司</t>
    <phoneticPr fontId="1" type="noConversion"/>
  </si>
  <si>
    <t>重庆恒申达资产评估土地房地产估价有限责任公司</t>
    <phoneticPr fontId="1" type="noConversion"/>
  </si>
  <si>
    <t>重庆衡正机动车评估有限公司</t>
    <phoneticPr fontId="1" type="noConversion"/>
  </si>
  <si>
    <t>重庆弘力资产评估房地产土地估价有限责任公司</t>
    <phoneticPr fontId="1" type="noConversion"/>
  </si>
  <si>
    <t>重庆宏岭资产评估与土地房地产估价有限公司</t>
    <phoneticPr fontId="1" type="noConversion"/>
  </si>
  <si>
    <t>重庆鸿源资产评估事务所</t>
    <phoneticPr fontId="1" type="noConversion"/>
  </si>
  <si>
    <t>重庆华川土地房地产估价与资产评估有限责任公司</t>
    <phoneticPr fontId="1" type="noConversion"/>
  </si>
  <si>
    <t>重庆华康资产评估土地房地产估价有限责任公司</t>
    <phoneticPr fontId="1" type="noConversion"/>
  </si>
  <si>
    <t>重庆华联房地产土地资产评估有限公司</t>
    <phoneticPr fontId="1" type="noConversion"/>
  </si>
  <si>
    <t>重庆华西资产评估房地产土地估价有限公司</t>
    <phoneticPr fontId="1" type="noConversion"/>
  </si>
  <si>
    <t>重庆华信资产评估房地产土地估价有限公司</t>
    <phoneticPr fontId="1" type="noConversion"/>
  </si>
  <si>
    <t>重庆汇丰房地产土地资产评估有限责任公司</t>
    <phoneticPr fontId="1" type="noConversion"/>
  </si>
  <si>
    <t>重庆汇捷资产评估土地房地产估价有限公司</t>
    <phoneticPr fontId="1" type="noConversion"/>
  </si>
  <si>
    <t>重庆汇通房地产土地估价与资产评估有限公司</t>
    <phoneticPr fontId="1" type="noConversion"/>
  </si>
  <si>
    <t>重庆建友资产评估房地产土地估价有限公司</t>
    <phoneticPr fontId="1" type="noConversion"/>
  </si>
  <si>
    <t>重庆金地房地产土地资产评估有限公司</t>
    <phoneticPr fontId="1" type="noConversion"/>
  </si>
  <si>
    <t>重庆金翰资产评估土地房地产估价有限公司</t>
    <phoneticPr fontId="1" type="noConversion"/>
  </si>
  <si>
    <t>重庆金恒资产评估土地房地产估价有限公司</t>
    <phoneticPr fontId="1" type="noConversion"/>
  </si>
  <si>
    <t>重庆金汇房地产土地资产评估事务所有限责任公司</t>
    <phoneticPr fontId="1" type="noConversion"/>
  </si>
  <si>
    <t>重庆金友资产评估土地房地产估价有限公司</t>
    <phoneticPr fontId="1" type="noConversion"/>
  </si>
  <si>
    <t>重庆经纬资产评估房地产土地估价有限公司</t>
    <phoneticPr fontId="1" type="noConversion"/>
  </si>
  <si>
    <t>重庆君恩资产评估土地房地产估价有限公司</t>
    <phoneticPr fontId="1" type="noConversion"/>
  </si>
  <si>
    <t>重庆开睿源资产评估土地房地产估价有限公司</t>
    <phoneticPr fontId="1" type="noConversion"/>
  </si>
  <si>
    <t>重庆凯弘资产评估土地房地产估价有限公司</t>
    <phoneticPr fontId="1" type="noConversion"/>
  </si>
  <si>
    <t>重庆力源资产评估有限公司</t>
    <phoneticPr fontId="1" type="noConversion"/>
  </si>
  <si>
    <t>重庆龙源资产房地产土地评估有限公司</t>
    <phoneticPr fontId="1" type="noConversion"/>
  </si>
  <si>
    <t>重庆律枰土地房地产资产评估有限公司</t>
    <phoneticPr fontId="1" type="noConversion"/>
  </si>
  <si>
    <t>重庆民泽房地产土地资产评估有限公司</t>
    <phoneticPr fontId="1" type="noConversion"/>
  </si>
  <si>
    <t>重庆普华房地产土地资产评估有限公司</t>
    <phoneticPr fontId="1" type="noConversion"/>
  </si>
  <si>
    <t>重庆淇澳房地产土地资产评估有限公司</t>
    <phoneticPr fontId="1" type="noConversion"/>
  </si>
  <si>
    <t>重庆启利房地产土地资产评估有限公司</t>
    <phoneticPr fontId="1" type="noConversion"/>
  </si>
  <si>
    <t>重庆前进资产评估土地房地产估价有限公司</t>
    <phoneticPr fontId="1" type="noConversion"/>
  </si>
  <si>
    <t>重庆勤业五联资产评估房地产土地估价有限公司</t>
    <phoneticPr fontId="1" type="noConversion"/>
  </si>
  <si>
    <t>重庆融矿资产评估房地产土地估价有限公司</t>
    <phoneticPr fontId="1" type="noConversion"/>
  </si>
  <si>
    <t>重庆瑞达资产评估房地产土地估价有限公司</t>
    <phoneticPr fontId="1" type="noConversion"/>
  </si>
  <si>
    <t>重庆瑞升资产评估房地产土地估价有限责任公司</t>
    <phoneticPr fontId="1" type="noConversion"/>
  </si>
  <si>
    <t>重庆神州资产评估房地产土地估价有限公司</t>
    <phoneticPr fontId="1" type="noConversion"/>
  </si>
  <si>
    <t>重庆士申资产评估房地产土地估价有限公司</t>
    <phoneticPr fontId="1" type="noConversion"/>
  </si>
  <si>
    <t>重庆仕代资产评估房地产土地估价有限公司</t>
    <phoneticPr fontId="1" type="noConversion"/>
  </si>
  <si>
    <t>重庆市佳地资产土地房地产评估有限公司</t>
    <phoneticPr fontId="1" type="noConversion"/>
  </si>
  <si>
    <t>重庆市渝科资产评估有限公司</t>
    <phoneticPr fontId="1" type="noConversion"/>
  </si>
  <si>
    <t>重庆市中财资产评估土地房地产估价有限责任公司</t>
    <phoneticPr fontId="1" type="noConversion"/>
  </si>
  <si>
    <t>重庆市中合资产房地产土地评估有限公司</t>
    <phoneticPr fontId="1" type="noConversion"/>
  </si>
  <si>
    <t>重庆市中融信房地产土地资产评估有限责任公司</t>
    <phoneticPr fontId="1" type="noConversion"/>
  </si>
  <si>
    <t>重庆顺达资产评估土地房地产估价有限责任公司</t>
    <phoneticPr fontId="1" type="noConversion"/>
  </si>
  <si>
    <t>重庆天度资产评估房地产土地估价有限公司</t>
    <phoneticPr fontId="1" type="noConversion"/>
  </si>
  <si>
    <t>重庆天鸿资产评估土地房地产估价有限公司</t>
    <phoneticPr fontId="1" type="noConversion"/>
  </si>
  <si>
    <t>重庆天华资产评估房地产土地估价有限公司</t>
    <phoneticPr fontId="1" type="noConversion"/>
  </si>
  <si>
    <t>重庆天健资产评估土地房地产估价有限公司</t>
    <phoneticPr fontId="1" type="noConversion"/>
  </si>
  <si>
    <t>重庆天一金洲房地产土地资产评估有限公司</t>
    <phoneticPr fontId="1" type="noConversion"/>
  </si>
  <si>
    <t>重庆天值土地房地产估价资产评估有限公司</t>
    <phoneticPr fontId="1" type="noConversion"/>
  </si>
  <si>
    <t>重庆通冠资产评估土地房地产估价有限公司</t>
    <phoneticPr fontId="1" type="noConversion"/>
  </si>
  <si>
    <t>重庆同诚房地产土地资产评估有限公司</t>
    <phoneticPr fontId="1" type="noConversion"/>
  </si>
  <si>
    <t>重庆同兴房地产土地资产评估有限公司</t>
    <phoneticPr fontId="1" type="noConversion"/>
  </si>
  <si>
    <t>重庆图克资产评估房地产土地估价有限公司</t>
    <phoneticPr fontId="1" type="noConversion"/>
  </si>
  <si>
    <t>重庆万合资产评估房地产土地估价有限公司</t>
    <phoneticPr fontId="1" type="noConversion"/>
  </si>
  <si>
    <t>重庆新瑞房地产土地资产评估有限公司</t>
    <phoneticPr fontId="1" type="noConversion"/>
  </si>
  <si>
    <t>重庆鑫凯源资产评估房地产土地估价有限公司</t>
    <phoneticPr fontId="1" type="noConversion"/>
  </si>
  <si>
    <t>重庆信诚资产评估房地产土地估价有限责任公司</t>
    <phoneticPr fontId="1" type="noConversion"/>
  </si>
  <si>
    <t>重庆信通资产评估土地房地产估价有限公司</t>
    <phoneticPr fontId="1" type="noConversion"/>
  </si>
  <si>
    <t>重庆兴立信资产评估土地房地产估价有限公司</t>
    <phoneticPr fontId="1" type="noConversion"/>
  </si>
  <si>
    <t>重庆易立特资产评估房地产土地估价有限责任公司</t>
    <phoneticPr fontId="1" type="noConversion"/>
  </si>
  <si>
    <t>重庆银努资产评估房地产土地估价有限公司</t>
    <phoneticPr fontId="1" type="noConversion"/>
  </si>
  <si>
    <t>重庆永康旧机动车鉴定评估有限公司 </t>
    <phoneticPr fontId="1" type="noConversion"/>
  </si>
  <si>
    <t>重庆永信房地产土地资产评估有限公司</t>
    <phoneticPr fontId="1" type="noConversion"/>
  </si>
  <si>
    <t>重庆渝佳资产评估土地房地产估价有限公司</t>
    <phoneticPr fontId="1" type="noConversion"/>
  </si>
  <si>
    <t xml:space="preserve">重庆渝证资产评估房地产土地估价有限公司 </t>
    <phoneticPr fontId="1" type="noConversion"/>
  </si>
  <si>
    <t>重庆远道房地产土地资产评估有限公司</t>
    <phoneticPr fontId="1" type="noConversion"/>
  </si>
  <si>
    <t>重庆正宏资产房地产土地评估有限责任公司</t>
    <phoneticPr fontId="1" type="noConversion"/>
  </si>
  <si>
    <t>重庆正隆资产评估土地房地产估价有限公司</t>
    <phoneticPr fontId="1" type="noConversion"/>
  </si>
  <si>
    <t xml:space="preserve">重庆中鼎资产评估土地房地产估价有限责任公司 </t>
    <phoneticPr fontId="1" type="noConversion"/>
  </si>
  <si>
    <t>重庆中衡旧机动车鉴定评估有限公司</t>
    <phoneticPr fontId="1" type="noConversion"/>
  </si>
  <si>
    <t>重庆中金永和房地产土地资产评估有限公司</t>
    <phoneticPr fontId="1" type="noConversion"/>
  </si>
  <si>
    <t>重庆中凯资产评估土地房地产估价有限公司</t>
    <phoneticPr fontId="1" type="noConversion"/>
  </si>
  <si>
    <t>重庆中瑞资产评估土地房地产估价有限公司</t>
    <phoneticPr fontId="1" type="noConversion"/>
  </si>
  <si>
    <t>重庆中天资产土地房地产评估有限责任公司</t>
    <phoneticPr fontId="1" type="noConversion"/>
  </si>
  <si>
    <t>重庆中资资产评估土地房地产估价有限公司</t>
    <phoneticPr fontId="1" type="noConversion"/>
  </si>
  <si>
    <t>重庆众城资产评估土地房地产估价有限责任公司</t>
    <phoneticPr fontId="1" type="noConversion"/>
  </si>
  <si>
    <t>重庆咨正资产评估房地产土地估价有限公司</t>
    <phoneticPr fontId="1" type="noConversion"/>
  </si>
  <si>
    <t>加分合计</t>
    <phoneticPr fontId="2" type="noConversion"/>
  </si>
  <si>
    <t>减分合计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</si>
</sst>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0.00;[Red]0.00"/>
    <numFmt numFmtId="177" formatCode="0.00_ "/>
    <numFmt numFmtId="178" formatCode="0.00_);[Red]\(0.00\)"/>
    <numFmt numFmtId="179" formatCode="#,##0.00_ "/>
  </numFmts>
  <fonts count="7"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2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微软雅黑"/>
      <family val="2"/>
      <charset val="134"/>
    </font>
    <font>
      <sz val="1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179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2" fillId="0" borderId="2" xfId="0" applyFont="1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176" fontId="6" fillId="0" borderId="0" xfId="0" applyNumberFormat="1" applyFont="1" applyFill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N99"/>
  <sheetViews>
    <sheetView tabSelected="1" workbookViewId="0">
      <pane xSplit="2" ySplit="5" topLeftCell="CC91" activePane="bottomRight" state="frozenSplit"/>
      <selection pane="topRight" activeCell="C1" sqref="C1"/>
      <selection pane="bottomLeft" activeCell="A6" sqref="A6"/>
      <selection pane="bottomRight" activeCell="B3" sqref="B3:B4"/>
    </sheetView>
  </sheetViews>
  <sheetFormatPr defaultRowHeight="20.100000000000001" customHeight="1"/>
  <cols>
    <col min="1" max="1" width="5.875" style="14" customWidth="1"/>
    <col min="2" max="2" width="35.625" style="14" customWidth="1"/>
    <col min="3" max="6" width="9" style="14"/>
    <col min="7" max="7" width="9" style="19"/>
    <col min="8" max="8" width="9" style="14"/>
    <col min="9" max="9" width="9" style="19"/>
    <col min="10" max="10" width="9" style="14"/>
    <col min="11" max="11" width="9" style="19"/>
    <col min="12" max="63" width="9" style="14"/>
    <col min="64" max="73" width="9" style="14" customWidth="1"/>
    <col min="74" max="16384" width="9" style="14"/>
  </cols>
  <sheetData>
    <row r="1" spans="1:92" ht="20.100000000000001" customHeight="1">
      <c r="A1" s="1" t="s">
        <v>14</v>
      </c>
      <c r="B1" s="2"/>
      <c r="C1" s="3"/>
      <c r="D1" s="1"/>
      <c r="E1" s="1"/>
      <c r="F1" s="1"/>
      <c r="G1" s="3"/>
      <c r="H1" s="1"/>
      <c r="I1" s="3"/>
      <c r="J1" s="1"/>
      <c r="K1" s="3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</row>
    <row r="2" spans="1:92" ht="20.100000000000001" customHeight="1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</row>
    <row r="3" spans="1:92" ht="20.100000000000001" customHeight="1">
      <c r="A3" s="20" t="s">
        <v>16</v>
      </c>
      <c r="B3" s="20" t="s">
        <v>0</v>
      </c>
      <c r="C3" s="21" t="s">
        <v>1</v>
      </c>
      <c r="D3" s="21"/>
      <c r="E3" s="21" t="s">
        <v>17</v>
      </c>
      <c r="F3" s="21"/>
      <c r="G3" s="21" t="s">
        <v>18</v>
      </c>
      <c r="H3" s="21"/>
      <c r="I3" s="21" t="s">
        <v>19</v>
      </c>
      <c r="J3" s="21"/>
      <c r="K3" s="21"/>
      <c r="L3" s="21"/>
      <c r="M3" s="21"/>
      <c r="N3" s="21"/>
      <c r="O3" s="21"/>
      <c r="P3" s="20" t="s">
        <v>20</v>
      </c>
      <c r="Q3" s="20"/>
      <c r="R3" s="20"/>
      <c r="S3" s="20"/>
      <c r="T3" s="20"/>
      <c r="U3" s="20"/>
      <c r="V3" s="20"/>
      <c r="W3" s="20"/>
      <c r="X3" s="20"/>
      <c r="Y3" s="20"/>
      <c r="Z3" s="20"/>
      <c r="AA3" s="20" t="s">
        <v>21</v>
      </c>
      <c r="AB3" s="20"/>
      <c r="AC3" s="20"/>
      <c r="AD3" s="20"/>
      <c r="AE3" s="20"/>
      <c r="AF3" s="20" t="s">
        <v>2</v>
      </c>
      <c r="AG3" s="20"/>
      <c r="AH3" s="20"/>
      <c r="AI3" s="20"/>
      <c r="AJ3" s="20"/>
      <c r="AK3" s="20"/>
      <c r="AL3" s="20"/>
      <c r="AM3" s="20" t="s">
        <v>22</v>
      </c>
      <c r="AN3" s="20"/>
      <c r="AO3" s="20"/>
      <c r="AP3" s="20"/>
      <c r="AQ3" s="20"/>
      <c r="AR3" s="20"/>
      <c r="AS3" s="20"/>
      <c r="AT3" s="20" t="s">
        <v>23</v>
      </c>
      <c r="AU3" s="20"/>
      <c r="AV3" s="20"/>
      <c r="AW3" s="20"/>
      <c r="AX3" s="20"/>
      <c r="AY3" s="20" t="s">
        <v>24</v>
      </c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 t="s">
        <v>3</v>
      </c>
      <c r="BM3" s="20"/>
      <c r="BN3" s="20"/>
      <c r="BO3" s="20"/>
      <c r="BP3" s="20"/>
      <c r="BQ3" s="20"/>
      <c r="BR3" s="20" t="s">
        <v>4</v>
      </c>
      <c r="BS3" s="20"/>
      <c r="BT3" s="20" t="s">
        <v>25</v>
      </c>
      <c r="BU3" s="20"/>
      <c r="BV3" s="20" t="s">
        <v>26</v>
      </c>
      <c r="BW3" s="20"/>
      <c r="BX3" s="20" t="s">
        <v>27</v>
      </c>
      <c r="BY3" s="20"/>
      <c r="BZ3" s="20"/>
      <c r="CA3" s="20"/>
      <c r="CB3" s="20"/>
      <c r="CC3" s="20"/>
      <c r="CD3" s="20"/>
      <c r="CE3" s="20" t="s">
        <v>28</v>
      </c>
      <c r="CF3" s="20"/>
      <c r="CG3" s="20"/>
      <c r="CH3" s="20"/>
      <c r="CI3" s="20"/>
      <c r="CJ3" s="20"/>
      <c r="CK3" s="20"/>
      <c r="CL3" s="20"/>
      <c r="CM3" s="20" t="s">
        <v>178</v>
      </c>
      <c r="CN3" s="20" t="s">
        <v>179</v>
      </c>
    </row>
    <row r="4" spans="1:92" ht="45" customHeight="1">
      <c r="A4" s="20"/>
      <c r="B4" s="20"/>
      <c r="C4" s="6" t="s">
        <v>29</v>
      </c>
      <c r="D4" s="5" t="s">
        <v>30</v>
      </c>
      <c r="E4" s="5" t="s">
        <v>31</v>
      </c>
      <c r="F4" s="5" t="s">
        <v>30</v>
      </c>
      <c r="G4" s="6" t="s">
        <v>32</v>
      </c>
      <c r="H4" s="6" t="s">
        <v>30</v>
      </c>
      <c r="I4" s="6" t="s">
        <v>33</v>
      </c>
      <c r="J4" s="6" t="s">
        <v>30</v>
      </c>
      <c r="K4" s="6" t="s">
        <v>34</v>
      </c>
      <c r="L4" s="6" t="s">
        <v>30</v>
      </c>
      <c r="M4" s="6" t="s">
        <v>35</v>
      </c>
      <c r="N4" s="5" t="s">
        <v>30</v>
      </c>
      <c r="O4" s="5" t="s">
        <v>36</v>
      </c>
      <c r="P4" s="5" t="s">
        <v>37</v>
      </c>
      <c r="Q4" s="5" t="s">
        <v>30</v>
      </c>
      <c r="R4" s="5" t="s">
        <v>38</v>
      </c>
      <c r="S4" s="5" t="s">
        <v>30</v>
      </c>
      <c r="T4" s="5" t="s">
        <v>39</v>
      </c>
      <c r="U4" s="5" t="s">
        <v>30</v>
      </c>
      <c r="V4" s="5" t="s">
        <v>40</v>
      </c>
      <c r="W4" s="5" t="s">
        <v>30</v>
      </c>
      <c r="X4" s="5" t="s">
        <v>41</v>
      </c>
      <c r="Y4" s="5" t="s">
        <v>30</v>
      </c>
      <c r="Z4" s="5" t="s">
        <v>36</v>
      </c>
      <c r="AA4" s="5" t="s">
        <v>42</v>
      </c>
      <c r="AB4" s="5" t="s">
        <v>30</v>
      </c>
      <c r="AC4" s="5" t="s">
        <v>43</v>
      </c>
      <c r="AD4" s="5" t="s">
        <v>30</v>
      </c>
      <c r="AE4" s="5" t="s">
        <v>36</v>
      </c>
      <c r="AF4" s="5" t="s">
        <v>44</v>
      </c>
      <c r="AG4" s="5" t="s">
        <v>30</v>
      </c>
      <c r="AH4" s="5" t="s">
        <v>45</v>
      </c>
      <c r="AI4" s="5" t="s">
        <v>30</v>
      </c>
      <c r="AJ4" s="5" t="s">
        <v>46</v>
      </c>
      <c r="AK4" s="5" t="s">
        <v>30</v>
      </c>
      <c r="AL4" s="5" t="s">
        <v>36</v>
      </c>
      <c r="AM4" s="5" t="s">
        <v>47</v>
      </c>
      <c r="AN4" s="5" t="s">
        <v>30</v>
      </c>
      <c r="AO4" s="5" t="s">
        <v>48</v>
      </c>
      <c r="AP4" s="5" t="s">
        <v>30</v>
      </c>
      <c r="AQ4" s="5" t="s">
        <v>49</v>
      </c>
      <c r="AR4" s="5" t="s">
        <v>30</v>
      </c>
      <c r="AS4" s="5" t="s">
        <v>36</v>
      </c>
      <c r="AT4" s="5" t="s">
        <v>50</v>
      </c>
      <c r="AU4" s="5" t="s">
        <v>30</v>
      </c>
      <c r="AV4" s="5" t="s">
        <v>51</v>
      </c>
      <c r="AW4" s="5" t="s">
        <v>30</v>
      </c>
      <c r="AX4" s="5" t="s">
        <v>36</v>
      </c>
      <c r="AY4" s="5" t="s">
        <v>52</v>
      </c>
      <c r="AZ4" s="5" t="s">
        <v>30</v>
      </c>
      <c r="BA4" s="5" t="s">
        <v>53</v>
      </c>
      <c r="BB4" s="5" t="s">
        <v>30</v>
      </c>
      <c r="BC4" s="5" t="s">
        <v>54</v>
      </c>
      <c r="BD4" s="5" t="s">
        <v>30</v>
      </c>
      <c r="BE4" s="5" t="s">
        <v>55</v>
      </c>
      <c r="BF4" s="5" t="s">
        <v>30</v>
      </c>
      <c r="BG4" s="5" t="s">
        <v>56</v>
      </c>
      <c r="BH4" s="5" t="s">
        <v>30</v>
      </c>
      <c r="BI4" s="5" t="s">
        <v>57</v>
      </c>
      <c r="BJ4" s="5" t="s">
        <v>30</v>
      </c>
      <c r="BK4" s="5" t="s">
        <v>36</v>
      </c>
      <c r="BL4" s="5" t="s">
        <v>58</v>
      </c>
      <c r="BM4" s="5" t="s">
        <v>59</v>
      </c>
      <c r="BN4" s="5" t="s">
        <v>60</v>
      </c>
      <c r="BO4" s="5" t="s">
        <v>61</v>
      </c>
      <c r="BP4" s="5" t="s">
        <v>62</v>
      </c>
      <c r="BQ4" s="5" t="s">
        <v>30</v>
      </c>
      <c r="BR4" s="5" t="s">
        <v>63</v>
      </c>
      <c r="BS4" s="5" t="s">
        <v>30</v>
      </c>
      <c r="BT4" s="5" t="s">
        <v>64</v>
      </c>
      <c r="BU4" s="5" t="s">
        <v>30</v>
      </c>
      <c r="BV4" s="5" t="s">
        <v>65</v>
      </c>
      <c r="BW4" s="5" t="s">
        <v>30</v>
      </c>
      <c r="BX4" s="5" t="s">
        <v>5</v>
      </c>
      <c r="BY4" s="5" t="s">
        <v>6</v>
      </c>
      <c r="BZ4" s="5" t="s">
        <v>7</v>
      </c>
      <c r="CA4" s="5" t="s">
        <v>8</v>
      </c>
      <c r="CB4" s="5" t="s">
        <v>9</v>
      </c>
      <c r="CC4" s="5" t="s">
        <v>10</v>
      </c>
      <c r="CD4" s="5" t="s">
        <v>30</v>
      </c>
      <c r="CE4" s="5" t="s">
        <v>11</v>
      </c>
      <c r="CF4" s="5" t="s">
        <v>5</v>
      </c>
      <c r="CG4" s="5" t="s">
        <v>6</v>
      </c>
      <c r="CH4" s="5" t="s">
        <v>7</v>
      </c>
      <c r="CI4" s="5" t="s">
        <v>8</v>
      </c>
      <c r="CJ4" s="5" t="s">
        <v>9</v>
      </c>
      <c r="CK4" s="5" t="s">
        <v>10</v>
      </c>
      <c r="CL4" s="5" t="s">
        <v>30</v>
      </c>
      <c r="CM4" s="20"/>
      <c r="CN4" s="20"/>
    </row>
    <row r="5" spans="1:92" ht="55.5" customHeight="1">
      <c r="A5" s="5"/>
      <c r="B5" s="4"/>
      <c r="C5" s="21" t="s">
        <v>66</v>
      </c>
      <c r="D5" s="21"/>
      <c r="E5" s="21" t="s">
        <v>67</v>
      </c>
      <c r="F5" s="21"/>
      <c r="G5" s="21" t="s">
        <v>68</v>
      </c>
      <c r="H5" s="21"/>
      <c r="I5" s="21" t="s">
        <v>69</v>
      </c>
      <c r="J5" s="21"/>
      <c r="K5" s="21"/>
      <c r="L5" s="21"/>
      <c r="M5" s="21"/>
      <c r="N5" s="21"/>
      <c r="O5" s="21"/>
      <c r="P5" s="20" t="s">
        <v>70</v>
      </c>
      <c r="Q5" s="20"/>
      <c r="R5" s="20"/>
      <c r="S5" s="20"/>
      <c r="T5" s="20"/>
      <c r="U5" s="20"/>
      <c r="V5" s="20"/>
      <c r="W5" s="20"/>
      <c r="X5" s="20"/>
      <c r="Y5" s="20"/>
      <c r="Z5" s="20"/>
      <c r="AA5" s="20" t="s">
        <v>71</v>
      </c>
      <c r="AB5" s="20"/>
      <c r="AC5" s="20"/>
      <c r="AD5" s="20"/>
      <c r="AE5" s="20"/>
      <c r="AF5" s="20" t="s">
        <v>72</v>
      </c>
      <c r="AG5" s="20"/>
      <c r="AH5" s="20"/>
      <c r="AI5" s="20"/>
      <c r="AJ5" s="20"/>
      <c r="AK5" s="20"/>
      <c r="AL5" s="20"/>
      <c r="AM5" s="20" t="s">
        <v>73</v>
      </c>
      <c r="AN5" s="20"/>
      <c r="AO5" s="20"/>
      <c r="AP5" s="20"/>
      <c r="AQ5" s="20"/>
      <c r="AR5" s="20"/>
      <c r="AS5" s="20"/>
      <c r="AT5" s="20" t="s">
        <v>74</v>
      </c>
      <c r="AU5" s="20"/>
      <c r="AV5" s="20"/>
      <c r="AW5" s="20"/>
      <c r="AX5" s="20"/>
      <c r="AY5" s="20" t="s">
        <v>75</v>
      </c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 t="s">
        <v>76</v>
      </c>
      <c r="BM5" s="20"/>
      <c r="BN5" s="20"/>
      <c r="BO5" s="20"/>
      <c r="BP5" s="20"/>
      <c r="BQ5" s="20"/>
      <c r="BR5" s="20" t="s">
        <v>77</v>
      </c>
      <c r="BS5" s="20"/>
      <c r="BT5" s="20" t="s">
        <v>78</v>
      </c>
      <c r="BU5" s="20"/>
      <c r="BV5" s="20" t="s">
        <v>79</v>
      </c>
      <c r="BW5" s="20"/>
      <c r="BX5" s="20" t="s">
        <v>80</v>
      </c>
      <c r="BY5" s="20"/>
      <c r="BZ5" s="20"/>
      <c r="CA5" s="20"/>
      <c r="CB5" s="20"/>
      <c r="CC5" s="20"/>
      <c r="CD5" s="20"/>
      <c r="CE5" s="20" t="s">
        <v>81</v>
      </c>
      <c r="CF5" s="20"/>
      <c r="CG5" s="20"/>
      <c r="CH5" s="20"/>
      <c r="CI5" s="20"/>
      <c r="CJ5" s="20"/>
      <c r="CK5" s="20"/>
      <c r="CL5" s="20"/>
      <c r="CM5" s="22"/>
      <c r="CN5" s="22"/>
    </row>
    <row r="6" spans="1:92" s="18" customFormat="1" ht="20.100000000000001" customHeight="1">
      <c r="A6" s="15">
        <v>1</v>
      </c>
      <c r="B6" s="8" t="s">
        <v>82</v>
      </c>
      <c r="C6" s="11">
        <v>0.81175104463472814</v>
      </c>
      <c r="D6" s="16"/>
      <c r="E6" s="11" t="s">
        <v>83</v>
      </c>
      <c r="F6" s="16">
        <v>3</v>
      </c>
      <c r="G6" s="17">
        <v>14.570415561220763</v>
      </c>
      <c r="H6" s="16">
        <v>2</v>
      </c>
      <c r="I6" s="12">
        <v>7.0676099999999993</v>
      </c>
      <c r="J6" s="13">
        <v>3</v>
      </c>
      <c r="K6" s="12">
        <v>7.2452828</v>
      </c>
      <c r="L6" s="13">
        <v>3</v>
      </c>
      <c r="M6" s="11">
        <v>0.99056599999999995</v>
      </c>
      <c r="N6" s="7"/>
      <c r="O6" s="16">
        <f>J6+L6+N6</f>
        <v>6</v>
      </c>
      <c r="P6" s="7">
        <v>1</v>
      </c>
      <c r="Q6" s="5">
        <v>3</v>
      </c>
      <c r="R6" s="5"/>
      <c r="S6" s="5"/>
      <c r="T6" s="5">
        <v>1</v>
      </c>
      <c r="U6" s="5">
        <v>5</v>
      </c>
      <c r="V6" s="5"/>
      <c r="W6" s="5"/>
      <c r="X6" s="5"/>
      <c r="Y6" s="5"/>
      <c r="Z6" s="5">
        <f t="shared" ref="Z6:Z37" si="0">Q6+S6+U6+W6+Y6</f>
        <v>8</v>
      </c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>
        <f t="shared" ref="AL6:AL37" si="1">AG6+AI6+AK6</f>
        <v>0</v>
      </c>
      <c r="AM6" s="5"/>
      <c r="AN6" s="5"/>
      <c r="AO6" s="5">
        <v>4</v>
      </c>
      <c r="AP6" s="5">
        <v>8</v>
      </c>
      <c r="AQ6" s="5"/>
      <c r="AR6" s="5"/>
      <c r="AS6" s="5">
        <v>5</v>
      </c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>
        <v>1</v>
      </c>
      <c r="BF6" s="5">
        <v>1</v>
      </c>
      <c r="BG6" s="5"/>
      <c r="BH6" s="5"/>
      <c r="BI6" s="5">
        <v>2</v>
      </c>
      <c r="BJ6" s="5">
        <v>0.5</v>
      </c>
      <c r="BK6" s="5">
        <f>AZ6+BB6+BD6+BF6+BH6+BJ6</f>
        <v>1.5</v>
      </c>
      <c r="BL6" s="5"/>
      <c r="BM6" s="5"/>
      <c r="BN6" s="5"/>
      <c r="BO6" s="5">
        <v>2</v>
      </c>
      <c r="BP6" s="5"/>
      <c r="BQ6" s="5">
        <f t="shared" ref="BQ6:BQ37" si="2">BL6+BM6+BN6+BO6+BP6</f>
        <v>2</v>
      </c>
      <c r="BR6" s="5" t="s">
        <v>12</v>
      </c>
      <c r="BS6" s="5">
        <v>2</v>
      </c>
      <c r="BT6" s="5">
        <v>1</v>
      </c>
      <c r="BU6" s="5">
        <v>1</v>
      </c>
      <c r="BV6" s="5" t="s">
        <v>84</v>
      </c>
      <c r="BW6" s="5">
        <v>2</v>
      </c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17">
        <f t="shared" ref="CM6:CM37" si="3">D6+F6+H6+O6+Z6+AE6+AL6+AS6+AX6+BK6+BQ6+BS6+BU6+BW6</f>
        <v>32.5</v>
      </c>
      <c r="CN6" s="15"/>
    </row>
    <row r="7" spans="1:92" s="18" customFormat="1" ht="20.100000000000001" customHeight="1">
      <c r="A7" s="15">
        <v>2</v>
      </c>
      <c r="B7" s="8" t="s">
        <v>85</v>
      </c>
      <c r="C7" s="11">
        <v>100</v>
      </c>
      <c r="D7" s="16">
        <v>4</v>
      </c>
      <c r="E7" s="11"/>
      <c r="F7" s="16"/>
      <c r="G7" s="17">
        <v>-25.633013734812476</v>
      </c>
      <c r="H7" s="16"/>
      <c r="I7" s="12"/>
      <c r="J7" s="13"/>
      <c r="K7" s="12"/>
      <c r="L7" s="13"/>
      <c r="M7" s="11">
        <v>4.0221915714285705</v>
      </c>
      <c r="N7" s="7">
        <v>3</v>
      </c>
      <c r="O7" s="16">
        <f>J7+L7+N7</f>
        <v>3</v>
      </c>
      <c r="P7" s="5"/>
      <c r="Q7" s="5"/>
      <c r="R7" s="5"/>
      <c r="S7" s="5"/>
      <c r="T7" s="5"/>
      <c r="U7" s="5"/>
      <c r="V7" s="5"/>
      <c r="W7" s="5"/>
      <c r="X7" s="5"/>
      <c r="Y7" s="5"/>
      <c r="Z7" s="5">
        <f t="shared" si="0"/>
        <v>0</v>
      </c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>
        <f t="shared" si="1"/>
        <v>0</v>
      </c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>
        <f>AZ7+BB7+BD7+BF7+BH7+BJ7</f>
        <v>0</v>
      </c>
      <c r="BL7" s="5"/>
      <c r="BM7" s="5"/>
      <c r="BN7" s="5"/>
      <c r="BO7" s="5"/>
      <c r="BP7" s="5"/>
      <c r="BQ7" s="5">
        <f t="shared" si="2"/>
        <v>0</v>
      </c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17">
        <f t="shared" si="3"/>
        <v>7</v>
      </c>
      <c r="CN7" s="15"/>
    </row>
    <row r="8" spans="1:92" s="18" customFormat="1" ht="20.100000000000001" customHeight="1">
      <c r="A8" s="15">
        <v>3</v>
      </c>
      <c r="B8" s="8" t="s">
        <v>86</v>
      </c>
      <c r="C8" s="11">
        <v>20.96430536572198</v>
      </c>
      <c r="D8" s="16">
        <v>3</v>
      </c>
      <c r="E8" s="11"/>
      <c r="F8" s="16"/>
      <c r="G8" s="17">
        <v>-26.808585502954426</v>
      </c>
      <c r="H8" s="16"/>
      <c r="I8" s="12">
        <v>3.1434964062499997</v>
      </c>
      <c r="J8" s="13"/>
      <c r="K8" s="12">
        <v>4.6494514259259256</v>
      </c>
      <c r="L8" s="13">
        <v>3</v>
      </c>
      <c r="M8" s="11">
        <v>8.2162539411764701</v>
      </c>
      <c r="N8" s="7">
        <v>3</v>
      </c>
      <c r="O8" s="16">
        <f>J8+L8+N8</f>
        <v>6</v>
      </c>
      <c r="P8" s="5"/>
      <c r="Q8" s="5"/>
      <c r="R8" s="5"/>
      <c r="S8" s="5"/>
      <c r="T8" s="5"/>
      <c r="U8" s="5"/>
      <c r="V8" s="5"/>
      <c r="W8" s="5"/>
      <c r="X8" s="5">
        <v>1</v>
      </c>
      <c r="Y8" s="5">
        <v>2</v>
      </c>
      <c r="Z8" s="5">
        <f t="shared" si="0"/>
        <v>2</v>
      </c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>
        <f t="shared" si="1"/>
        <v>0</v>
      </c>
      <c r="AM8" s="5"/>
      <c r="AN8" s="5"/>
      <c r="AO8" s="5">
        <v>3</v>
      </c>
      <c r="AP8" s="5">
        <v>6</v>
      </c>
      <c r="AQ8" s="5"/>
      <c r="AR8" s="5"/>
      <c r="AS8" s="5">
        <v>5</v>
      </c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>
        <v>5</v>
      </c>
      <c r="BH8" s="5">
        <v>5</v>
      </c>
      <c r="BI8" s="5">
        <v>3</v>
      </c>
      <c r="BJ8" s="5">
        <v>1.5</v>
      </c>
      <c r="BK8" s="5">
        <v>5</v>
      </c>
      <c r="BL8" s="5"/>
      <c r="BM8" s="5"/>
      <c r="BN8" s="5"/>
      <c r="BO8" s="5"/>
      <c r="BP8" s="5"/>
      <c r="BQ8" s="5">
        <f t="shared" si="2"/>
        <v>0</v>
      </c>
      <c r="BR8" s="5" t="s">
        <v>12</v>
      </c>
      <c r="BS8" s="5">
        <v>2</v>
      </c>
      <c r="BT8" s="5"/>
      <c r="BU8" s="5"/>
      <c r="BV8" s="5" t="s">
        <v>84</v>
      </c>
      <c r="BW8" s="5">
        <v>2</v>
      </c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17">
        <f t="shared" si="3"/>
        <v>25</v>
      </c>
      <c r="CN8" s="15"/>
    </row>
    <row r="9" spans="1:92" s="18" customFormat="1" ht="20.100000000000001" customHeight="1">
      <c r="A9" s="15">
        <v>4</v>
      </c>
      <c r="B9" s="8" t="s">
        <v>87</v>
      </c>
      <c r="C9" s="11">
        <v>5.8872587958465656</v>
      </c>
      <c r="D9" s="16"/>
      <c r="E9" s="11"/>
      <c r="F9" s="16"/>
      <c r="G9" s="17">
        <v>-23.301277631048485</v>
      </c>
      <c r="H9" s="16"/>
      <c r="I9" s="12">
        <v>10.889967666666669</v>
      </c>
      <c r="J9" s="13">
        <v>3</v>
      </c>
      <c r="K9" s="12">
        <v>1.3932038500000001</v>
      </c>
      <c r="L9" s="13">
        <v>3</v>
      </c>
      <c r="M9" s="11">
        <v>5.8252424999999999</v>
      </c>
      <c r="N9" s="7">
        <v>3</v>
      </c>
      <c r="O9" s="16">
        <v>6</v>
      </c>
      <c r="P9" s="5"/>
      <c r="Q9" s="5"/>
      <c r="R9" s="5"/>
      <c r="S9" s="5"/>
      <c r="T9" s="5"/>
      <c r="U9" s="5"/>
      <c r="V9" s="5"/>
      <c r="W9" s="5"/>
      <c r="X9" s="5"/>
      <c r="Y9" s="5"/>
      <c r="Z9" s="5">
        <f t="shared" si="0"/>
        <v>0</v>
      </c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>
        <f t="shared" si="1"/>
        <v>0</v>
      </c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>
        <f t="shared" ref="BK9:BK25" si="4">AZ9+BB9+BD9+BF9+BH9+BJ9</f>
        <v>0</v>
      </c>
      <c r="BL9" s="5"/>
      <c r="BM9" s="5"/>
      <c r="BN9" s="5"/>
      <c r="BO9" s="5"/>
      <c r="BP9" s="5"/>
      <c r="BQ9" s="5">
        <f t="shared" si="2"/>
        <v>0</v>
      </c>
      <c r="BR9" s="5" t="s">
        <v>88</v>
      </c>
      <c r="BS9" s="5">
        <v>2</v>
      </c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17">
        <f t="shared" si="3"/>
        <v>8</v>
      </c>
      <c r="CN9" s="15"/>
    </row>
    <row r="10" spans="1:92" s="18" customFormat="1" ht="20.100000000000001" customHeight="1">
      <c r="A10" s="15">
        <v>5</v>
      </c>
      <c r="B10" s="8" t="s">
        <v>89</v>
      </c>
      <c r="C10" s="11">
        <v>45.894321495067729</v>
      </c>
      <c r="D10" s="16">
        <v>4</v>
      </c>
      <c r="E10" s="11" t="s">
        <v>83</v>
      </c>
      <c r="F10" s="16">
        <v>3</v>
      </c>
      <c r="G10" s="17">
        <v>8.1268074198321987</v>
      </c>
      <c r="H10" s="16">
        <v>2</v>
      </c>
      <c r="I10" s="12">
        <v>2.2330096666666663</v>
      </c>
      <c r="J10" s="13"/>
      <c r="K10" s="12">
        <v>1.924522387096774</v>
      </c>
      <c r="L10" s="13">
        <v>3</v>
      </c>
      <c r="M10" s="11">
        <v>4.4257455714285721</v>
      </c>
      <c r="N10" s="7">
        <v>3</v>
      </c>
      <c r="O10" s="16">
        <f t="shared" ref="O10:O20" si="5">J10+L10+N10</f>
        <v>6</v>
      </c>
      <c r="P10" s="5"/>
      <c r="Q10" s="5"/>
      <c r="R10" s="5"/>
      <c r="S10" s="5"/>
      <c r="T10" s="5"/>
      <c r="U10" s="5"/>
      <c r="V10" s="5"/>
      <c r="W10" s="5"/>
      <c r="X10" s="5"/>
      <c r="Y10" s="5"/>
      <c r="Z10" s="5">
        <f t="shared" si="0"/>
        <v>0</v>
      </c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>
        <f t="shared" si="1"/>
        <v>0</v>
      </c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>
        <f t="shared" si="4"/>
        <v>0</v>
      </c>
      <c r="BL10" s="5"/>
      <c r="BM10" s="5"/>
      <c r="BN10" s="5"/>
      <c r="BO10" s="5"/>
      <c r="BP10" s="5"/>
      <c r="BQ10" s="5">
        <f t="shared" si="2"/>
        <v>0</v>
      </c>
      <c r="BR10" s="5"/>
      <c r="BS10" s="5"/>
      <c r="BT10" s="5"/>
      <c r="BU10" s="5"/>
      <c r="BV10" s="5" t="s">
        <v>84</v>
      </c>
      <c r="BW10" s="5">
        <v>2</v>
      </c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17">
        <f t="shared" si="3"/>
        <v>17</v>
      </c>
      <c r="CN10" s="15"/>
    </row>
    <row r="11" spans="1:92" s="18" customFormat="1" ht="20.100000000000001" customHeight="1">
      <c r="A11" s="15">
        <v>6</v>
      </c>
      <c r="B11" s="8" t="s">
        <v>90</v>
      </c>
      <c r="C11" s="11">
        <v>42.739970520220609</v>
      </c>
      <c r="D11" s="16">
        <v>4</v>
      </c>
      <c r="E11" s="11" t="s">
        <v>83</v>
      </c>
      <c r="F11" s="16">
        <v>3</v>
      </c>
      <c r="G11" s="17">
        <v>14.178018443311016</v>
      </c>
      <c r="H11" s="16">
        <v>2</v>
      </c>
      <c r="I11" s="12"/>
      <c r="J11" s="13"/>
      <c r="K11" s="12">
        <v>7.1401271538461533</v>
      </c>
      <c r="L11" s="13">
        <v>3</v>
      </c>
      <c r="M11" s="11">
        <v>26.570020529411767</v>
      </c>
      <c r="N11" s="7">
        <v>3</v>
      </c>
      <c r="O11" s="16">
        <f t="shared" si="5"/>
        <v>6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>
        <f t="shared" si="0"/>
        <v>0</v>
      </c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>
        <f t="shared" si="1"/>
        <v>0</v>
      </c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>
        <v>3</v>
      </c>
      <c r="BH11" s="5">
        <v>3</v>
      </c>
      <c r="BI11" s="5">
        <v>2</v>
      </c>
      <c r="BJ11" s="5">
        <v>1</v>
      </c>
      <c r="BK11" s="5">
        <f t="shared" si="4"/>
        <v>4</v>
      </c>
      <c r="BL11" s="5"/>
      <c r="BM11" s="5"/>
      <c r="BN11" s="5"/>
      <c r="BO11" s="5">
        <v>1</v>
      </c>
      <c r="BP11" s="5"/>
      <c r="BQ11" s="5">
        <f t="shared" si="2"/>
        <v>1</v>
      </c>
      <c r="BR11" s="5"/>
      <c r="BS11" s="5"/>
      <c r="BT11" s="5">
        <v>1</v>
      </c>
      <c r="BU11" s="5">
        <v>1</v>
      </c>
      <c r="BV11" s="5" t="s">
        <v>84</v>
      </c>
      <c r="BW11" s="5">
        <v>2</v>
      </c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17">
        <f t="shared" si="3"/>
        <v>23</v>
      </c>
      <c r="CN11" s="15"/>
    </row>
    <row r="12" spans="1:92" s="18" customFormat="1" ht="20.100000000000001" customHeight="1">
      <c r="A12" s="15">
        <v>7</v>
      </c>
      <c r="B12" s="8" t="s">
        <v>91</v>
      </c>
      <c r="C12" s="11">
        <v>38.254865240822518</v>
      </c>
      <c r="D12" s="16">
        <v>4</v>
      </c>
      <c r="E12" s="11" t="s">
        <v>83</v>
      </c>
      <c r="F12" s="16">
        <v>3</v>
      </c>
      <c r="G12" s="17">
        <v>15.574142494612001</v>
      </c>
      <c r="H12" s="16">
        <v>2</v>
      </c>
      <c r="I12" s="12">
        <v>3.415308</v>
      </c>
      <c r="J12" s="13"/>
      <c r="K12" s="12">
        <v>2.653913566037736</v>
      </c>
      <c r="L12" s="13">
        <v>3</v>
      </c>
      <c r="M12" s="11"/>
      <c r="N12" s="7"/>
      <c r="O12" s="16">
        <f t="shared" si="5"/>
        <v>3</v>
      </c>
      <c r="P12" s="5"/>
      <c r="Q12" s="5"/>
      <c r="R12" s="5"/>
      <c r="S12" s="5"/>
      <c r="T12" s="5"/>
      <c r="U12" s="5"/>
      <c r="V12" s="5"/>
      <c r="W12" s="5"/>
      <c r="X12" s="5"/>
      <c r="Y12" s="5"/>
      <c r="Z12" s="5">
        <f t="shared" si="0"/>
        <v>0</v>
      </c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>
        <f t="shared" si="1"/>
        <v>0</v>
      </c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>
        <v>1</v>
      </c>
      <c r="BD12" s="5">
        <v>2</v>
      </c>
      <c r="BE12" s="5">
        <v>1</v>
      </c>
      <c r="BF12" s="5">
        <v>1</v>
      </c>
      <c r="BG12" s="5"/>
      <c r="BH12" s="5"/>
      <c r="BI12" s="5">
        <v>3</v>
      </c>
      <c r="BJ12" s="5">
        <v>1.5</v>
      </c>
      <c r="BK12" s="5">
        <f t="shared" si="4"/>
        <v>4.5</v>
      </c>
      <c r="BL12" s="5"/>
      <c r="BM12" s="5"/>
      <c r="BN12" s="5"/>
      <c r="BO12" s="5">
        <v>1</v>
      </c>
      <c r="BP12" s="5"/>
      <c r="BQ12" s="5">
        <f t="shared" si="2"/>
        <v>1</v>
      </c>
      <c r="BR12" s="5"/>
      <c r="BS12" s="5"/>
      <c r="BT12" s="5"/>
      <c r="BU12" s="5"/>
      <c r="BV12" s="5" t="s">
        <v>84</v>
      </c>
      <c r="BW12" s="5">
        <v>2</v>
      </c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17">
        <f t="shared" si="3"/>
        <v>19.5</v>
      </c>
      <c r="CN12" s="15"/>
    </row>
    <row r="13" spans="1:92" s="18" customFormat="1" ht="20.100000000000001" customHeight="1">
      <c r="A13" s="15">
        <v>8</v>
      </c>
      <c r="B13" s="8" t="s">
        <v>92</v>
      </c>
      <c r="C13" s="11">
        <v>9.6512238452676637</v>
      </c>
      <c r="D13" s="16"/>
      <c r="E13" s="11"/>
      <c r="F13" s="16"/>
      <c r="G13" s="17">
        <v>-45.71645224788837</v>
      </c>
      <c r="H13" s="16"/>
      <c r="I13" s="12">
        <v>2.2224919999999999</v>
      </c>
      <c r="J13" s="13"/>
      <c r="K13" s="12">
        <v>1.14733</v>
      </c>
      <c r="L13" s="13"/>
      <c r="M13" s="11">
        <v>2.252427</v>
      </c>
      <c r="N13" s="7"/>
      <c r="O13" s="16">
        <f t="shared" si="5"/>
        <v>0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>
        <f t="shared" si="0"/>
        <v>0</v>
      </c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>
        <f t="shared" si="1"/>
        <v>0</v>
      </c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>
        <f t="shared" si="4"/>
        <v>0</v>
      </c>
      <c r="BL13" s="5"/>
      <c r="BM13" s="5"/>
      <c r="BN13" s="5"/>
      <c r="BO13" s="5"/>
      <c r="BP13" s="5"/>
      <c r="BQ13" s="5">
        <f t="shared" si="2"/>
        <v>0</v>
      </c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17">
        <f t="shared" si="3"/>
        <v>0</v>
      </c>
      <c r="CN13" s="15"/>
    </row>
    <row r="14" spans="1:92" s="18" customFormat="1" ht="20.100000000000001" customHeight="1">
      <c r="A14" s="15">
        <v>9</v>
      </c>
      <c r="B14" s="8" t="s">
        <v>93</v>
      </c>
      <c r="C14" s="11">
        <v>0.67326396405691324</v>
      </c>
      <c r="D14" s="16"/>
      <c r="E14" s="11" t="s">
        <v>83</v>
      </c>
      <c r="F14" s="16">
        <v>3</v>
      </c>
      <c r="G14" s="17">
        <v>6.067314942353808</v>
      </c>
      <c r="H14" s="16">
        <v>2</v>
      </c>
      <c r="I14" s="12"/>
      <c r="J14" s="13"/>
      <c r="K14" s="12">
        <v>2.8733152142857143</v>
      </c>
      <c r="L14" s="13">
        <v>3</v>
      </c>
      <c r="M14" s="11"/>
      <c r="N14" s="7"/>
      <c r="O14" s="16">
        <f t="shared" si="5"/>
        <v>3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>
        <f t="shared" si="0"/>
        <v>0</v>
      </c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>
        <f t="shared" si="1"/>
        <v>0</v>
      </c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>
        <f t="shared" si="4"/>
        <v>0</v>
      </c>
      <c r="BL14" s="5"/>
      <c r="BM14" s="5"/>
      <c r="BN14" s="5"/>
      <c r="BO14" s="5"/>
      <c r="BP14" s="5"/>
      <c r="BQ14" s="5">
        <f t="shared" si="2"/>
        <v>0</v>
      </c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17">
        <f t="shared" si="3"/>
        <v>8</v>
      </c>
      <c r="CN14" s="15"/>
    </row>
    <row r="15" spans="1:92" s="18" customFormat="1" ht="20.100000000000001" customHeight="1">
      <c r="A15" s="15">
        <v>10</v>
      </c>
      <c r="B15" s="8" t="s">
        <v>94</v>
      </c>
      <c r="C15" s="11">
        <v>16.838818709737161</v>
      </c>
      <c r="D15" s="16">
        <v>2</v>
      </c>
      <c r="E15" s="11" t="s">
        <v>83</v>
      </c>
      <c r="F15" s="16">
        <v>3</v>
      </c>
      <c r="G15" s="17">
        <v>30.217224350574046</v>
      </c>
      <c r="H15" s="16">
        <v>2</v>
      </c>
      <c r="I15" s="12">
        <v>4.8972745999999994</v>
      </c>
      <c r="J15" s="13">
        <v>3</v>
      </c>
      <c r="K15" s="12">
        <v>2.3821366271777005</v>
      </c>
      <c r="L15" s="13">
        <v>3</v>
      </c>
      <c r="M15" s="11">
        <v>2.4519281544715446</v>
      </c>
      <c r="N15" s="7"/>
      <c r="O15" s="16">
        <f t="shared" si="5"/>
        <v>6</v>
      </c>
      <c r="P15" s="5"/>
      <c r="Q15" s="5"/>
      <c r="R15" s="5"/>
      <c r="S15" s="5"/>
      <c r="T15" s="5"/>
      <c r="U15" s="5"/>
      <c r="V15" s="5"/>
      <c r="W15" s="5"/>
      <c r="X15" s="5">
        <v>1</v>
      </c>
      <c r="Y15" s="5">
        <v>2</v>
      </c>
      <c r="Z15" s="5">
        <f t="shared" si="0"/>
        <v>2</v>
      </c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>
        <f t="shared" si="1"/>
        <v>0</v>
      </c>
      <c r="AM15" s="5"/>
      <c r="AN15" s="5"/>
      <c r="AO15" s="5"/>
      <c r="AP15" s="5"/>
      <c r="AQ15" s="5"/>
      <c r="AR15" s="5"/>
      <c r="AS15" s="5"/>
      <c r="AT15" s="5">
        <v>1</v>
      </c>
      <c r="AU15" s="5">
        <v>2</v>
      </c>
      <c r="AV15" s="5"/>
      <c r="AW15" s="5"/>
      <c r="AX15" s="5">
        <v>2</v>
      </c>
      <c r="AY15" s="5"/>
      <c r="AZ15" s="5"/>
      <c r="BA15" s="5"/>
      <c r="BB15" s="5"/>
      <c r="BC15" s="5"/>
      <c r="BD15" s="5"/>
      <c r="BE15" s="5"/>
      <c r="BF15" s="5"/>
      <c r="BG15" s="5">
        <v>1</v>
      </c>
      <c r="BH15" s="5">
        <v>1</v>
      </c>
      <c r="BI15" s="5">
        <v>1</v>
      </c>
      <c r="BJ15" s="5">
        <v>0.5</v>
      </c>
      <c r="BK15" s="5">
        <f t="shared" si="4"/>
        <v>1.5</v>
      </c>
      <c r="BL15" s="5"/>
      <c r="BM15" s="5"/>
      <c r="BN15" s="5"/>
      <c r="BO15" s="5"/>
      <c r="BP15" s="5"/>
      <c r="BQ15" s="5">
        <f t="shared" si="2"/>
        <v>0</v>
      </c>
      <c r="BR15" s="5" t="s">
        <v>12</v>
      </c>
      <c r="BS15" s="5">
        <v>2</v>
      </c>
      <c r="BT15" s="5"/>
      <c r="BU15" s="5"/>
      <c r="BV15" s="5" t="s">
        <v>84</v>
      </c>
      <c r="BW15" s="5">
        <v>2</v>
      </c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17">
        <f t="shared" si="3"/>
        <v>22.5</v>
      </c>
      <c r="CN15" s="15"/>
    </row>
    <row r="16" spans="1:92" s="18" customFormat="1" ht="20.100000000000001" customHeight="1">
      <c r="A16" s="15">
        <v>11</v>
      </c>
      <c r="B16" s="8" t="s">
        <v>95</v>
      </c>
      <c r="C16" s="11">
        <v>0</v>
      </c>
      <c r="D16" s="16"/>
      <c r="E16" s="11"/>
      <c r="F16" s="16"/>
      <c r="G16" s="17">
        <v>-0.16468313002082563</v>
      </c>
      <c r="H16" s="16"/>
      <c r="I16" s="12"/>
      <c r="J16" s="13"/>
      <c r="K16" s="12">
        <v>1.5619071428571429</v>
      </c>
      <c r="L16" s="13">
        <v>3</v>
      </c>
      <c r="M16" s="11"/>
      <c r="N16" s="7"/>
      <c r="O16" s="16">
        <f t="shared" si="5"/>
        <v>3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>
        <f t="shared" si="0"/>
        <v>0</v>
      </c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>
        <f t="shared" si="1"/>
        <v>0</v>
      </c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>
        <f t="shared" si="4"/>
        <v>0</v>
      </c>
      <c r="BL16" s="5"/>
      <c r="BM16" s="5"/>
      <c r="BN16" s="5"/>
      <c r="BO16" s="5"/>
      <c r="BP16" s="5"/>
      <c r="BQ16" s="5">
        <f t="shared" si="2"/>
        <v>0</v>
      </c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17">
        <f t="shared" si="3"/>
        <v>3</v>
      </c>
      <c r="CN16" s="15"/>
    </row>
    <row r="17" spans="1:92" s="18" customFormat="1" ht="20.100000000000001" customHeight="1">
      <c r="A17" s="15">
        <v>12</v>
      </c>
      <c r="B17" s="8" t="s">
        <v>96</v>
      </c>
      <c r="C17" s="11">
        <v>0.36588743177289978</v>
      </c>
      <c r="D17" s="16"/>
      <c r="E17" s="11" t="s">
        <v>83</v>
      </c>
      <c r="F17" s="16">
        <v>3</v>
      </c>
      <c r="G17" s="17">
        <v>1.7270079203798392</v>
      </c>
      <c r="H17" s="16"/>
      <c r="I17" s="12">
        <v>7.201650625000001</v>
      </c>
      <c r="J17" s="13">
        <v>3</v>
      </c>
      <c r="K17" s="12">
        <v>1.3112667959183673</v>
      </c>
      <c r="L17" s="13">
        <v>3</v>
      </c>
      <c r="M17" s="11">
        <v>2.5157233333333333</v>
      </c>
      <c r="N17" s="7"/>
      <c r="O17" s="16">
        <f t="shared" si="5"/>
        <v>6</v>
      </c>
      <c r="P17" s="5"/>
      <c r="Q17" s="5"/>
      <c r="R17" s="5"/>
      <c r="S17" s="5"/>
      <c r="T17" s="5"/>
      <c r="U17" s="5"/>
      <c r="V17" s="5"/>
      <c r="W17" s="5"/>
      <c r="X17" s="5">
        <v>1</v>
      </c>
      <c r="Y17" s="5">
        <v>2</v>
      </c>
      <c r="Z17" s="5">
        <f t="shared" si="0"/>
        <v>2</v>
      </c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>
        <f t="shared" si="1"/>
        <v>0</v>
      </c>
      <c r="AM17" s="5"/>
      <c r="AN17" s="5"/>
      <c r="AO17" s="5"/>
      <c r="AP17" s="5"/>
      <c r="AQ17" s="5">
        <v>1</v>
      </c>
      <c r="AR17" s="5">
        <v>1</v>
      </c>
      <c r="AS17" s="5">
        <v>1</v>
      </c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>
        <v>1</v>
      </c>
      <c r="BH17" s="5">
        <v>1</v>
      </c>
      <c r="BI17" s="5">
        <v>1</v>
      </c>
      <c r="BJ17" s="5">
        <v>0.5</v>
      </c>
      <c r="BK17" s="5">
        <f t="shared" si="4"/>
        <v>1.5</v>
      </c>
      <c r="BL17" s="5"/>
      <c r="BM17" s="5"/>
      <c r="BN17" s="5"/>
      <c r="BO17" s="5"/>
      <c r="BP17" s="5"/>
      <c r="BQ17" s="5">
        <f t="shared" si="2"/>
        <v>0</v>
      </c>
      <c r="BR17" s="5" t="s">
        <v>88</v>
      </c>
      <c r="BS17" s="5">
        <v>2</v>
      </c>
      <c r="BT17" s="5"/>
      <c r="BU17" s="5"/>
      <c r="BV17" s="5" t="s">
        <v>84</v>
      </c>
      <c r="BW17" s="5">
        <v>2</v>
      </c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17">
        <f t="shared" si="3"/>
        <v>17.5</v>
      </c>
      <c r="CN17" s="15"/>
    </row>
    <row r="18" spans="1:92" s="18" customFormat="1" ht="20.100000000000001" customHeight="1">
      <c r="A18" s="15">
        <v>13</v>
      </c>
      <c r="B18" s="8" t="s">
        <v>97</v>
      </c>
      <c r="C18" s="11">
        <v>0</v>
      </c>
      <c r="D18" s="16"/>
      <c r="E18" s="11" t="s">
        <v>83</v>
      </c>
      <c r="F18" s="16">
        <v>3</v>
      </c>
      <c r="G18" s="17"/>
      <c r="H18" s="16"/>
      <c r="I18" s="12"/>
      <c r="J18" s="13"/>
      <c r="K18" s="12"/>
      <c r="L18" s="13"/>
      <c r="M18" s="11"/>
      <c r="N18" s="16"/>
      <c r="O18" s="16">
        <f t="shared" si="5"/>
        <v>0</v>
      </c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5">
        <f t="shared" si="0"/>
        <v>0</v>
      </c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5">
        <f t="shared" si="1"/>
        <v>0</v>
      </c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5">
        <f t="shared" si="4"/>
        <v>0</v>
      </c>
      <c r="BL18" s="16"/>
      <c r="BM18" s="16"/>
      <c r="BN18" s="16"/>
      <c r="BO18" s="16"/>
      <c r="BP18" s="16"/>
      <c r="BQ18" s="5">
        <f t="shared" si="2"/>
        <v>0</v>
      </c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7">
        <f t="shared" si="3"/>
        <v>3</v>
      </c>
      <c r="CN18" s="15"/>
    </row>
    <row r="19" spans="1:92" s="18" customFormat="1" ht="20.100000000000001" customHeight="1">
      <c r="A19" s="15">
        <v>14</v>
      </c>
      <c r="B19" s="8" t="s">
        <v>98</v>
      </c>
      <c r="C19" s="11">
        <v>25.079596163269752</v>
      </c>
      <c r="D19" s="16">
        <v>3</v>
      </c>
      <c r="E19" s="11"/>
      <c r="F19" s="16"/>
      <c r="G19" s="17">
        <v>-14.265116759132153</v>
      </c>
      <c r="H19" s="16"/>
      <c r="I19" s="12">
        <v>5.5931603750000001</v>
      </c>
      <c r="J19" s="13">
        <v>3</v>
      </c>
      <c r="K19" s="12">
        <v>0.78619567391304357</v>
      </c>
      <c r="L19" s="13"/>
      <c r="M19" s="11">
        <v>1.1671087379032259</v>
      </c>
      <c r="N19" s="7"/>
      <c r="O19" s="16">
        <f t="shared" si="5"/>
        <v>3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>
        <f t="shared" si="0"/>
        <v>0</v>
      </c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>
        <f t="shared" si="1"/>
        <v>0</v>
      </c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>
        <f t="shared" si="4"/>
        <v>0</v>
      </c>
      <c r="BL19" s="5"/>
      <c r="BM19" s="5"/>
      <c r="BN19" s="5"/>
      <c r="BO19" s="5"/>
      <c r="BP19" s="5"/>
      <c r="BQ19" s="5">
        <f t="shared" si="2"/>
        <v>0</v>
      </c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17">
        <f t="shared" si="3"/>
        <v>6</v>
      </c>
      <c r="CN19" s="15"/>
    </row>
    <row r="20" spans="1:92" s="18" customFormat="1" ht="20.100000000000001" customHeight="1">
      <c r="A20" s="15">
        <v>15</v>
      </c>
      <c r="B20" s="8" t="s">
        <v>99</v>
      </c>
      <c r="C20" s="11">
        <v>0</v>
      </c>
      <c r="D20" s="16"/>
      <c r="E20" s="11" t="s">
        <v>83</v>
      </c>
      <c r="F20" s="16">
        <v>3</v>
      </c>
      <c r="G20" s="17">
        <v>89.071282903496822</v>
      </c>
      <c r="H20" s="16">
        <v>2</v>
      </c>
      <c r="I20" s="12">
        <v>3.4794623846153843</v>
      </c>
      <c r="J20" s="13"/>
      <c r="K20" s="12"/>
      <c r="L20" s="13"/>
      <c r="M20" s="11"/>
      <c r="N20" s="7"/>
      <c r="O20" s="16">
        <f t="shared" si="5"/>
        <v>0</v>
      </c>
      <c r="P20" s="5"/>
      <c r="Q20" s="5"/>
      <c r="R20" s="5"/>
      <c r="S20" s="5"/>
      <c r="T20" s="5"/>
      <c r="U20" s="5"/>
      <c r="V20" s="5"/>
      <c r="W20" s="5"/>
      <c r="X20" s="5"/>
      <c r="Y20" s="5"/>
      <c r="Z20" s="5">
        <f t="shared" si="0"/>
        <v>0</v>
      </c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>
        <f t="shared" si="1"/>
        <v>0</v>
      </c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>
        <f t="shared" si="4"/>
        <v>0</v>
      </c>
      <c r="BL20" s="5"/>
      <c r="BM20" s="5"/>
      <c r="BN20" s="5"/>
      <c r="BO20" s="5"/>
      <c r="BP20" s="5"/>
      <c r="BQ20" s="5">
        <f t="shared" si="2"/>
        <v>0</v>
      </c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17">
        <f t="shared" si="3"/>
        <v>5</v>
      </c>
      <c r="CN20" s="15"/>
    </row>
    <row r="21" spans="1:92" s="18" customFormat="1" ht="20.100000000000001" customHeight="1">
      <c r="A21" s="15">
        <v>16</v>
      </c>
      <c r="B21" s="8" t="s">
        <v>100</v>
      </c>
      <c r="C21" s="11">
        <v>6.187763088422793</v>
      </c>
      <c r="D21" s="16"/>
      <c r="E21" s="11" t="s">
        <v>83</v>
      </c>
      <c r="F21" s="16">
        <v>3</v>
      </c>
      <c r="G21" s="17">
        <v>9.6754726160024251</v>
      </c>
      <c r="H21" s="16">
        <v>2</v>
      </c>
      <c r="I21" s="12">
        <v>12.1642589</v>
      </c>
      <c r="J21" s="13">
        <v>3</v>
      </c>
      <c r="K21" s="12">
        <v>3.7447378479999998</v>
      </c>
      <c r="L21" s="13">
        <v>3</v>
      </c>
      <c r="M21" s="11">
        <v>6.2517799166666661</v>
      </c>
      <c r="N21" s="7">
        <v>3</v>
      </c>
      <c r="O21" s="16">
        <v>6</v>
      </c>
      <c r="P21" s="5"/>
      <c r="Q21" s="5"/>
      <c r="R21" s="5"/>
      <c r="S21" s="5"/>
      <c r="T21" s="5"/>
      <c r="U21" s="5"/>
      <c r="V21" s="5"/>
      <c r="W21" s="5"/>
      <c r="X21" s="5"/>
      <c r="Y21" s="5"/>
      <c r="Z21" s="5">
        <f t="shared" si="0"/>
        <v>0</v>
      </c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>
        <f t="shared" si="1"/>
        <v>0</v>
      </c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>
        <v>1</v>
      </c>
      <c r="BH21" s="5">
        <v>1</v>
      </c>
      <c r="BI21" s="5"/>
      <c r="BJ21" s="5"/>
      <c r="BK21" s="5">
        <f t="shared" si="4"/>
        <v>1</v>
      </c>
      <c r="BL21" s="5"/>
      <c r="BM21" s="5"/>
      <c r="BN21" s="5"/>
      <c r="BO21" s="5"/>
      <c r="BP21" s="5"/>
      <c r="BQ21" s="5">
        <f t="shared" si="2"/>
        <v>0</v>
      </c>
      <c r="BR21" s="5"/>
      <c r="BS21" s="5"/>
      <c r="BT21" s="5">
        <v>6</v>
      </c>
      <c r="BU21" s="5">
        <v>5</v>
      </c>
      <c r="BV21" s="5" t="s">
        <v>84</v>
      </c>
      <c r="BW21" s="5">
        <v>2</v>
      </c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17">
        <f t="shared" si="3"/>
        <v>19</v>
      </c>
      <c r="CN21" s="15"/>
    </row>
    <row r="22" spans="1:92" s="18" customFormat="1" ht="20.100000000000001" customHeight="1">
      <c r="A22" s="15">
        <v>17</v>
      </c>
      <c r="B22" s="8" t="s">
        <v>101</v>
      </c>
      <c r="C22" s="11">
        <v>0</v>
      </c>
      <c r="D22" s="16"/>
      <c r="E22" s="11" t="s">
        <v>83</v>
      </c>
      <c r="F22" s="16">
        <v>3</v>
      </c>
      <c r="G22" s="17">
        <v>20.859142356020431</v>
      </c>
      <c r="H22" s="16">
        <v>2</v>
      </c>
      <c r="I22" s="12"/>
      <c r="J22" s="13"/>
      <c r="K22" s="12">
        <v>4.5007547856214809E-2</v>
      </c>
      <c r="L22" s="13"/>
      <c r="M22" s="11"/>
      <c r="N22" s="7"/>
      <c r="O22" s="16">
        <f t="shared" ref="O22:O34" si="6">J22+L22+N22</f>
        <v>0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>
        <f t="shared" si="0"/>
        <v>0</v>
      </c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>
        <f t="shared" si="1"/>
        <v>0</v>
      </c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>
        <f t="shared" si="4"/>
        <v>0</v>
      </c>
      <c r="BL22" s="5"/>
      <c r="BM22" s="5"/>
      <c r="BN22" s="5"/>
      <c r="BO22" s="5"/>
      <c r="BP22" s="5"/>
      <c r="BQ22" s="5">
        <f t="shared" si="2"/>
        <v>0</v>
      </c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17">
        <f t="shared" si="3"/>
        <v>5</v>
      </c>
      <c r="CN22" s="15"/>
    </row>
    <row r="23" spans="1:92" s="18" customFormat="1" ht="20.100000000000001" customHeight="1">
      <c r="A23" s="15">
        <v>18</v>
      </c>
      <c r="B23" s="8" t="s">
        <v>102</v>
      </c>
      <c r="C23" s="11">
        <v>16.180182483000731</v>
      </c>
      <c r="D23" s="16">
        <v>2</v>
      </c>
      <c r="E23" s="11" t="s">
        <v>83</v>
      </c>
      <c r="F23" s="16">
        <v>3</v>
      </c>
      <c r="G23" s="17">
        <v>40.152837571513473</v>
      </c>
      <c r="H23" s="16">
        <v>2</v>
      </c>
      <c r="I23" s="12">
        <v>6.6533171250000009</v>
      </c>
      <c r="J23" s="13">
        <v>3</v>
      </c>
      <c r="K23" s="12"/>
      <c r="L23" s="13"/>
      <c r="M23" s="11">
        <v>3.9717564545454547</v>
      </c>
      <c r="N23" s="7">
        <v>3</v>
      </c>
      <c r="O23" s="16">
        <f t="shared" si="6"/>
        <v>6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>
        <f t="shared" si="0"/>
        <v>0</v>
      </c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>
        <f t="shared" si="1"/>
        <v>0</v>
      </c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>
        <v>1</v>
      </c>
      <c r="BH23" s="5">
        <v>1</v>
      </c>
      <c r="BI23" s="5"/>
      <c r="BJ23" s="5"/>
      <c r="BK23" s="5">
        <f t="shared" si="4"/>
        <v>1</v>
      </c>
      <c r="BL23" s="5"/>
      <c r="BM23" s="5"/>
      <c r="BN23" s="5"/>
      <c r="BO23" s="5"/>
      <c r="BP23" s="5"/>
      <c r="BQ23" s="5">
        <f t="shared" si="2"/>
        <v>0</v>
      </c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17">
        <f t="shared" si="3"/>
        <v>14</v>
      </c>
      <c r="CN23" s="15"/>
    </row>
    <row r="24" spans="1:92" s="18" customFormat="1" ht="20.100000000000001" customHeight="1">
      <c r="A24" s="15">
        <v>19</v>
      </c>
      <c r="B24" s="8" t="s">
        <v>103</v>
      </c>
      <c r="C24" s="11">
        <v>64.187582209270701</v>
      </c>
      <c r="D24" s="16">
        <v>4</v>
      </c>
      <c r="E24" s="11" t="s">
        <v>83</v>
      </c>
      <c r="F24" s="16">
        <v>3</v>
      </c>
      <c r="G24" s="17">
        <v>2.1415222952403949</v>
      </c>
      <c r="H24" s="16"/>
      <c r="I24" s="12">
        <v>4.1645729999999999</v>
      </c>
      <c r="J24" s="13">
        <v>3</v>
      </c>
      <c r="K24" s="12">
        <v>0.64340429032258062</v>
      </c>
      <c r="L24" s="13"/>
      <c r="M24" s="11">
        <v>0.55270786802030458</v>
      </c>
      <c r="N24" s="7"/>
      <c r="O24" s="16">
        <f t="shared" si="6"/>
        <v>3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>
        <f t="shared" si="0"/>
        <v>0</v>
      </c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>
        <f t="shared" si="1"/>
        <v>0</v>
      </c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>
        <v>1</v>
      </c>
      <c r="BH24" s="5">
        <v>1</v>
      </c>
      <c r="BI24" s="5"/>
      <c r="BJ24" s="5"/>
      <c r="BK24" s="5">
        <f t="shared" si="4"/>
        <v>1</v>
      </c>
      <c r="BL24" s="5"/>
      <c r="BM24" s="5"/>
      <c r="BN24" s="5"/>
      <c r="BO24" s="5"/>
      <c r="BP24" s="5"/>
      <c r="BQ24" s="5">
        <f t="shared" si="2"/>
        <v>0</v>
      </c>
      <c r="BR24" s="5"/>
      <c r="BS24" s="5"/>
      <c r="BT24" s="5"/>
      <c r="BU24" s="5"/>
      <c r="BV24" s="5" t="s">
        <v>84</v>
      </c>
      <c r="BW24" s="5">
        <v>2</v>
      </c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17">
        <f t="shared" si="3"/>
        <v>13</v>
      </c>
      <c r="CN24" s="15"/>
    </row>
    <row r="25" spans="1:92" s="18" customFormat="1" ht="20.100000000000001" customHeight="1">
      <c r="A25" s="15">
        <v>20</v>
      </c>
      <c r="B25" s="8" t="s">
        <v>104</v>
      </c>
      <c r="C25" s="11">
        <v>35.051885613683027</v>
      </c>
      <c r="D25" s="16">
        <v>4</v>
      </c>
      <c r="E25" s="11" t="s">
        <v>83</v>
      </c>
      <c r="F25" s="16">
        <v>3</v>
      </c>
      <c r="G25" s="17">
        <v>91.553088184640828</v>
      </c>
      <c r="H25" s="16">
        <v>2</v>
      </c>
      <c r="I25" s="12">
        <v>2</v>
      </c>
      <c r="J25" s="13"/>
      <c r="K25" s="12">
        <v>3.3</v>
      </c>
      <c r="L25" s="13">
        <v>3</v>
      </c>
      <c r="M25" s="11">
        <v>2.3206695000000002</v>
      </c>
      <c r="N25" s="7"/>
      <c r="O25" s="16">
        <f t="shared" si="6"/>
        <v>3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>
        <f t="shared" si="0"/>
        <v>0</v>
      </c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>
        <f t="shared" si="1"/>
        <v>0</v>
      </c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>
        <f t="shared" si="4"/>
        <v>0</v>
      </c>
      <c r="BL25" s="5"/>
      <c r="BM25" s="5"/>
      <c r="BN25" s="5"/>
      <c r="BO25" s="5"/>
      <c r="BP25" s="5"/>
      <c r="BQ25" s="5">
        <f t="shared" si="2"/>
        <v>0</v>
      </c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17">
        <f t="shared" si="3"/>
        <v>12</v>
      </c>
      <c r="CN25" s="15"/>
    </row>
    <row r="26" spans="1:92" s="18" customFormat="1" ht="20.100000000000001" customHeight="1">
      <c r="A26" s="15">
        <v>21</v>
      </c>
      <c r="B26" s="8" t="s">
        <v>105</v>
      </c>
      <c r="C26" s="11">
        <v>2.7201774212976093</v>
      </c>
      <c r="D26" s="16"/>
      <c r="E26" s="11" t="s">
        <v>83</v>
      </c>
      <c r="F26" s="16">
        <v>3</v>
      </c>
      <c r="G26" s="17">
        <v>21.971932423506349</v>
      </c>
      <c r="H26" s="16">
        <v>2</v>
      </c>
      <c r="I26" s="12">
        <v>0.51446751526364476</v>
      </c>
      <c r="J26" s="13"/>
      <c r="K26" s="12"/>
      <c r="L26" s="13"/>
      <c r="M26" s="11">
        <v>16.759465666666667</v>
      </c>
      <c r="N26" s="7">
        <v>3</v>
      </c>
      <c r="O26" s="16">
        <f t="shared" si="6"/>
        <v>3</v>
      </c>
      <c r="P26" s="5"/>
      <c r="Q26" s="5"/>
      <c r="R26" s="5"/>
      <c r="S26" s="5"/>
      <c r="T26" s="5"/>
      <c r="U26" s="5"/>
      <c r="V26" s="5"/>
      <c r="W26" s="5"/>
      <c r="X26" s="5">
        <v>1</v>
      </c>
      <c r="Y26" s="5">
        <v>2</v>
      </c>
      <c r="Z26" s="5">
        <f t="shared" si="0"/>
        <v>2</v>
      </c>
      <c r="AA26" s="5"/>
      <c r="AB26" s="5"/>
      <c r="AC26" s="5">
        <v>1</v>
      </c>
      <c r="AD26" s="5">
        <v>1</v>
      </c>
      <c r="AE26" s="5">
        <v>1</v>
      </c>
      <c r="AF26" s="5"/>
      <c r="AG26" s="5"/>
      <c r="AH26" s="5"/>
      <c r="AI26" s="5"/>
      <c r="AJ26" s="5"/>
      <c r="AK26" s="5"/>
      <c r="AL26" s="5">
        <f t="shared" si="1"/>
        <v>0</v>
      </c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>
        <v>2</v>
      </c>
      <c r="BD26" s="5">
        <v>4</v>
      </c>
      <c r="BE26" s="5"/>
      <c r="BF26" s="5"/>
      <c r="BG26" s="5">
        <v>3</v>
      </c>
      <c r="BH26" s="5">
        <v>3</v>
      </c>
      <c r="BI26" s="5">
        <v>2</v>
      </c>
      <c r="BJ26" s="5">
        <v>1</v>
      </c>
      <c r="BK26" s="5">
        <v>5</v>
      </c>
      <c r="BL26" s="5"/>
      <c r="BM26" s="5"/>
      <c r="BN26" s="5"/>
      <c r="BO26" s="5"/>
      <c r="BP26" s="5"/>
      <c r="BQ26" s="5">
        <f t="shared" si="2"/>
        <v>0</v>
      </c>
      <c r="BR26" s="5"/>
      <c r="BS26" s="5"/>
      <c r="BT26" s="5">
        <v>2</v>
      </c>
      <c r="BU26" s="5">
        <v>2</v>
      </c>
      <c r="BV26" s="5" t="s">
        <v>84</v>
      </c>
      <c r="BW26" s="5">
        <v>2</v>
      </c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17">
        <f t="shared" si="3"/>
        <v>20</v>
      </c>
      <c r="CN26" s="15"/>
    </row>
    <row r="27" spans="1:92" s="18" customFormat="1" ht="20.100000000000001" customHeight="1">
      <c r="A27" s="15">
        <v>22</v>
      </c>
      <c r="B27" s="8" t="s">
        <v>106</v>
      </c>
      <c r="C27" s="11">
        <v>0</v>
      </c>
      <c r="D27" s="16"/>
      <c r="E27" s="11"/>
      <c r="F27" s="16"/>
      <c r="G27" s="17">
        <v>-6.0273972182430082</v>
      </c>
      <c r="H27" s="16"/>
      <c r="I27" s="12">
        <v>15.50760907216495</v>
      </c>
      <c r="J27" s="13">
        <v>3</v>
      </c>
      <c r="K27" s="12">
        <v>2.4498907227926079</v>
      </c>
      <c r="L27" s="13">
        <v>3</v>
      </c>
      <c r="M27" s="11"/>
      <c r="N27" s="7"/>
      <c r="O27" s="16">
        <f t="shared" si="6"/>
        <v>6</v>
      </c>
      <c r="P27" s="5"/>
      <c r="Q27" s="5"/>
      <c r="R27" s="5"/>
      <c r="S27" s="5"/>
      <c r="T27" s="5">
        <v>1</v>
      </c>
      <c r="U27" s="5">
        <v>5</v>
      </c>
      <c r="V27" s="5"/>
      <c r="W27" s="5"/>
      <c r="X27" s="5">
        <v>1</v>
      </c>
      <c r="Y27" s="5">
        <v>2</v>
      </c>
      <c r="Z27" s="5">
        <f t="shared" si="0"/>
        <v>7</v>
      </c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>
        <f t="shared" si="1"/>
        <v>0</v>
      </c>
      <c r="AM27" s="5"/>
      <c r="AN27" s="5"/>
      <c r="AO27" s="5"/>
      <c r="AP27" s="5"/>
      <c r="AQ27" s="5"/>
      <c r="AR27" s="5"/>
      <c r="AS27" s="5"/>
      <c r="AT27" s="5"/>
      <c r="AU27" s="5"/>
      <c r="AV27" s="5">
        <v>2</v>
      </c>
      <c r="AW27" s="5">
        <v>4</v>
      </c>
      <c r="AX27" s="5">
        <v>4</v>
      </c>
      <c r="AY27" s="5"/>
      <c r="AZ27" s="5"/>
      <c r="BA27" s="5"/>
      <c r="BB27" s="5"/>
      <c r="BC27" s="5"/>
      <c r="BD27" s="5"/>
      <c r="BE27" s="5">
        <v>1</v>
      </c>
      <c r="BF27" s="5">
        <v>1</v>
      </c>
      <c r="BG27" s="5">
        <v>2</v>
      </c>
      <c r="BH27" s="5">
        <v>2</v>
      </c>
      <c r="BI27" s="5">
        <v>8</v>
      </c>
      <c r="BJ27" s="5">
        <v>4</v>
      </c>
      <c r="BK27" s="5">
        <v>5</v>
      </c>
      <c r="BL27" s="5"/>
      <c r="BM27" s="5"/>
      <c r="BN27" s="5"/>
      <c r="BO27" s="5"/>
      <c r="BP27" s="5"/>
      <c r="BQ27" s="5">
        <f t="shared" si="2"/>
        <v>0</v>
      </c>
      <c r="BR27" s="5" t="s">
        <v>12</v>
      </c>
      <c r="BS27" s="5">
        <v>2</v>
      </c>
      <c r="BT27" s="5">
        <v>2</v>
      </c>
      <c r="BU27" s="5">
        <v>2</v>
      </c>
      <c r="BV27" s="5" t="s">
        <v>84</v>
      </c>
      <c r="BW27" s="5">
        <v>2</v>
      </c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17">
        <f t="shared" si="3"/>
        <v>28</v>
      </c>
      <c r="CN27" s="15"/>
    </row>
    <row r="28" spans="1:92" s="18" customFormat="1" ht="20.100000000000001" customHeight="1">
      <c r="A28" s="15">
        <v>23</v>
      </c>
      <c r="B28" s="8" t="s">
        <v>107</v>
      </c>
      <c r="C28" s="11">
        <v>8.3031845378441762</v>
      </c>
      <c r="D28" s="16"/>
      <c r="E28" s="11" t="s">
        <v>83</v>
      </c>
      <c r="F28" s="16">
        <v>3</v>
      </c>
      <c r="G28" s="17">
        <v>12.513851925593594</v>
      </c>
      <c r="H28" s="16">
        <v>2</v>
      </c>
      <c r="I28" s="12"/>
      <c r="J28" s="13"/>
      <c r="K28" s="12">
        <v>1.8433333333333333</v>
      </c>
      <c r="L28" s="13">
        <v>3</v>
      </c>
      <c r="M28" s="11">
        <v>2.4122222222222223</v>
      </c>
      <c r="N28" s="7"/>
      <c r="O28" s="16">
        <f t="shared" si="6"/>
        <v>3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>
        <f t="shared" si="0"/>
        <v>0</v>
      </c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>
        <f t="shared" si="1"/>
        <v>0</v>
      </c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>
        <f t="shared" ref="BK28:BK54" si="7">AZ28+BB28+BD28+BF28+BH28+BJ28</f>
        <v>0</v>
      </c>
      <c r="BL28" s="5"/>
      <c r="BM28" s="5"/>
      <c r="BN28" s="5"/>
      <c r="BO28" s="5"/>
      <c r="BP28" s="5"/>
      <c r="BQ28" s="5">
        <f t="shared" si="2"/>
        <v>0</v>
      </c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17">
        <f t="shared" si="3"/>
        <v>8</v>
      </c>
      <c r="CN28" s="15"/>
    </row>
    <row r="29" spans="1:92" s="18" customFormat="1" ht="20.100000000000001" customHeight="1">
      <c r="A29" s="15">
        <v>24</v>
      </c>
      <c r="B29" s="8" t="s">
        <v>108</v>
      </c>
      <c r="C29" s="11">
        <v>3.0078919270819635</v>
      </c>
      <c r="D29" s="16"/>
      <c r="E29" s="11" t="s">
        <v>83</v>
      </c>
      <c r="F29" s="16">
        <v>3</v>
      </c>
      <c r="G29" s="17">
        <v>15.140521825487447</v>
      </c>
      <c r="H29" s="16">
        <v>2</v>
      </c>
      <c r="I29" s="12">
        <v>4.3081759999999996</v>
      </c>
      <c r="J29" s="13">
        <v>3</v>
      </c>
      <c r="K29" s="12">
        <v>2.5510470999999999</v>
      </c>
      <c r="L29" s="13">
        <v>3</v>
      </c>
      <c r="M29" s="11">
        <v>2.6915683750000001</v>
      </c>
      <c r="N29" s="7"/>
      <c r="O29" s="16">
        <f t="shared" si="6"/>
        <v>6</v>
      </c>
      <c r="P29" s="5"/>
      <c r="Q29" s="5"/>
      <c r="R29" s="5"/>
      <c r="S29" s="5"/>
      <c r="T29" s="5"/>
      <c r="U29" s="5"/>
      <c r="V29" s="5"/>
      <c r="W29" s="5"/>
      <c r="X29" s="5"/>
      <c r="Y29" s="5"/>
      <c r="Z29" s="5">
        <f t="shared" si="0"/>
        <v>0</v>
      </c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>
        <f t="shared" si="1"/>
        <v>0</v>
      </c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>
        <v>3</v>
      </c>
      <c r="BH29" s="5">
        <v>3</v>
      </c>
      <c r="BI29" s="5">
        <v>1</v>
      </c>
      <c r="BJ29" s="5">
        <v>0.5</v>
      </c>
      <c r="BK29" s="5">
        <f t="shared" si="7"/>
        <v>3.5</v>
      </c>
      <c r="BL29" s="5"/>
      <c r="BM29" s="5"/>
      <c r="BN29" s="5"/>
      <c r="BO29" s="5"/>
      <c r="BP29" s="5"/>
      <c r="BQ29" s="5">
        <f t="shared" si="2"/>
        <v>0</v>
      </c>
      <c r="BR29" s="5" t="s">
        <v>88</v>
      </c>
      <c r="BS29" s="5">
        <v>2</v>
      </c>
      <c r="BT29" s="5"/>
      <c r="BU29" s="5"/>
      <c r="BV29" s="5" t="s">
        <v>84</v>
      </c>
      <c r="BW29" s="5">
        <v>2</v>
      </c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17">
        <f t="shared" si="3"/>
        <v>18.5</v>
      </c>
      <c r="CN29" s="15"/>
    </row>
    <row r="30" spans="1:92" s="18" customFormat="1" ht="20.100000000000001" customHeight="1">
      <c r="A30" s="15">
        <v>25</v>
      </c>
      <c r="B30" s="8" t="s">
        <v>109</v>
      </c>
      <c r="C30" s="11">
        <v>0</v>
      </c>
      <c r="D30" s="16"/>
      <c r="E30" s="11"/>
      <c r="F30" s="16"/>
      <c r="G30" s="17">
        <v>-3.7619215340780934</v>
      </c>
      <c r="H30" s="16"/>
      <c r="I30" s="12">
        <v>2.135923</v>
      </c>
      <c r="J30" s="13"/>
      <c r="K30" s="12">
        <v>4.4925079868421056</v>
      </c>
      <c r="L30" s="13">
        <v>3</v>
      </c>
      <c r="M30" s="11"/>
      <c r="N30" s="7"/>
      <c r="O30" s="16">
        <f t="shared" si="6"/>
        <v>3</v>
      </c>
      <c r="P30" s="5"/>
      <c r="Q30" s="5"/>
      <c r="R30" s="5"/>
      <c r="S30" s="5"/>
      <c r="T30" s="5"/>
      <c r="U30" s="5"/>
      <c r="V30" s="5"/>
      <c r="W30" s="5"/>
      <c r="X30" s="5"/>
      <c r="Y30" s="5"/>
      <c r="Z30" s="5">
        <f t="shared" si="0"/>
        <v>0</v>
      </c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>
        <f t="shared" si="1"/>
        <v>0</v>
      </c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>
        <v>1</v>
      </c>
      <c r="BH30" s="5">
        <v>1</v>
      </c>
      <c r="BI30" s="5"/>
      <c r="BJ30" s="5"/>
      <c r="BK30" s="5">
        <f t="shared" si="7"/>
        <v>1</v>
      </c>
      <c r="BL30" s="5"/>
      <c r="BM30" s="5"/>
      <c r="BN30" s="5"/>
      <c r="BO30" s="5"/>
      <c r="BP30" s="5"/>
      <c r="BQ30" s="5">
        <f t="shared" si="2"/>
        <v>0</v>
      </c>
      <c r="BR30" s="5"/>
      <c r="BS30" s="5"/>
      <c r="BT30" s="5"/>
      <c r="BU30" s="5"/>
      <c r="BV30" s="5" t="s">
        <v>84</v>
      </c>
      <c r="BW30" s="5">
        <v>2</v>
      </c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17">
        <f t="shared" si="3"/>
        <v>6</v>
      </c>
      <c r="CN30" s="15"/>
    </row>
    <row r="31" spans="1:92" s="18" customFormat="1" ht="20.100000000000001" customHeight="1">
      <c r="A31" s="15">
        <v>26</v>
      </c>
      <c r="B31" s="8" t="s">
        <v>110</v>
      </c>
      <c r="C31" s="11">
        <v>0</v>
      </c>
      <c r="D31" s="16"/>
      <c r="E31" s="11" t="s">
        <v>83</v>
      </c>
      <c r="F31" s="16">
        <v>3</v>
      </c>
      <c r="G31" s="17">
        <v>0.14910998483174145</v>
      </c>
      <c r="H31" s="16"/>
      <c r="I31" s="12">
        <v>10.0295340625</v>
      </c>
      <c r="J31" s="13">
        <v>3</v>
      </c>
      <c r="K31" s="12">
        <v>1.8002345735294119</v>
      </c>
      <c r="L31" s="13">
        <v>3</v>
      </c>
      <c r="M31" s="11"/>
      <c r="N31" s="7"/>
      <c r="O31" s="16">
        <f t="shared" si="6"/>
        <v>6</v>
      </c>
      <c r="P31" s="5">
        <v>1</v>
      </c>
      <c r="Q31" s="5">
        <v>3</v>
      </c>
      <c r="R31" s="5"/>
      <c r="S31" s="5"/>
      <c r="T31" s="5"/>
      <c r="U31" s="5"/>
      <c r="V31" s="5"/>
      <c r="W31" s="5"/>
      <c r="X31" s="5">
        <v>1</v>
      </c>
      <c r="Y31" s="5">
        <v>2</v>
      </c>
      <c r="Z31" s="5">
        <f t="shared" si="0"/>
        <v>5</v>
      </c>
      <c r="AA31" s="5"/>
      <c r="AB31" s="5"/>
      <c r="AC31" s="5">
        <v>3</v>
      </c>
      <c r="AD31" s="5">
        <v>3</v>
      </c>
      <c r="AE31" s="5">
        <v>3</v>
      </c>
      <c r="AF31" s="5"/>
      <c r="AG31" s="5"/>
      <c r="AH31" s="5"/>
      <c r="AI31" s="5"/>
      <c r="AJ31" s="5">
        <v>1</v>
      </c>
      <c r="AK31" s="5">
        <v>2</v>
      </c>
      <c r="AL31" s="5">
        <f t="shared" si="1"/>
        <v>2</v>
      </c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>
        <v>1</v>
      </c>
      <c r="BH31" s="5">
        <v>1</v>
      </c>
      <c r="BI31" s="5">
        <v>2</v>
      </c>
      <c r="BJ31" s="5">
        <v>1</v>
      </c>
      <c r="BK31" s="5">
        <f t="shared" si="7"/>
        <v>2</v>
      </c>
      <c r="BL31" s="5"/>
      <c r="BM31" s="5"/>
      <c r="BN31" s="5"/>
      <c r="BO31" s="5"/>
      <c r="BP31" s="5">
        <v>1</v>
      </c>
      <c r="BQ31" s="5">
        <f t="shared" si="2"/>
        <v>1</v>
      </c>
      <c r="BR31" s="5"/>
      <c r="BS31" s="5"/>
      <c r="BT31" s="5">
        <v>3</v>
      </c>
      <c r="BU31" s="5">
        <v>3</v>
      </c>
      <c r="BV31" s="5" t="s">
        <v>84</v>
      </c>
      <c r="BW31" s="5">
        <v>2</v>
      </c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17">
        <f t="shared" si="3"/>
        <v>27</v>
      </c>
      <c r="CN31" s="15"/>
    </row>
    <row r="32" spans="1:92" s="18" customFormat="1" ht="20.100000000000001" customHeight="1">
      <c r="A32" s="15">
        <v>27</v>
      </c>
      <c r="B32" s="8" t="s">
        <v>111</v>
      </c>
      <c r="C32" s="11">
        <v>0</v>
      </c>
      <c r="D32" s="16"/>
      <c r="E32" s="11"/>
      <c r="F32" s="16"/>
      <c r="G32" s="17">
        <v>-39.412319353438491</v>
      </c>
      <c r="H32" s="16"/>
      <c r="I32" s="12"/>
      <c r="J32" s="13"/>
      <c r="K32" s="12">
        <v>1.8271136347826089</v>
      </c>
      <c r="L32" s="13">
        <v>3</v>
      </c>
      <c r="M32" s="11"/>
      <c r="N32" s="7"/>
      <c r="O32" s="16">
        <f t="shared" si="6"/>
        <v>3</v>
      </c>
      <c r="P32" s="5"/>
      <c r="Q32" s="5"/>
      <c r="R32" s="5"/>
      <c r="S32" s="5"/>
      <c r="T32" s="5"/>
      <c r="U32" s="5"/>
      <c r="V32" s="5"/>
      <c r="W32" s="5"/>
      <c r="X32" s="5"/>
      <c r="Y32" s="5"/>
      <c r="Z32" s="5">
        <f t="shared" si="0"/>
        <v>0</v>
      </c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>
        <f t="shared" si="1"/>
        <v>0</v>
      </c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>
        <f t="shared" si="7"/>
        <v>0</v>
      </c>
      <c r="BL32" s="5"/>
      <c r="BM32" s="5"/>
      <c r="BN32" s="5"/>
      <c r="BO32" s="5"/>
      <c r="BP32" s="5"/>
      <c r="BQ32" s="5">
        <f t="shared" si="2"/>
        <v>0</v>
      </c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17">
        <f t="shared" si="3"/>
        <v>3</v>
      </c>
      <c r="CN32" s="15"/>
    </row>
    <row r="33" spans="1:92" s="18" customFormat="1" ht="20.100000000000001" customHeight="1">
      <c r="A33" s="15">
        <v>28</v>
      </c>
      <c r="B33" s="8" t="s">
        <v>112</v>
      </c>
      <c r="C33" s="11">
        <v>13.235410855128595</v>
      </c>
      <c r="D33" s="16">
        <v>2</v>
      </c>
      <c r="E33" s="11"/>
      <c r="F33" s="16"/>
      <c r="G33" s="17">
        <v>-11.108341833016592</v>
      </c>
      <c r="H33" s="16"/>
      <c r="I33" s="12">
        <v>2.9126210000000001</v>
      </c>
      <c r="J33" s="13"/>
      <c r="K33" s="12">
        <v>0.63883500000000004</v>
      </c>
      <c r="L33" s="13"/>
      <c r="M33" s="11">
        <v>1.0670600952380953</v>
      </c>
      <c r="N33" s="7"/>
      <c r="O33" s="16">
        <f t="shared" si="6"/>
        <v>0</v>
      </c>
      <c r="P33" s="5"/>
      <c r="Q33" s="5"/>
      <c r="R33" s="5"/>
      <c r="S33" s="5"/>
      <c r="T33" s="5"/>
      <c r="U33" s="5"/>
      <c r="V33" s="5"/>
      <c r="W33" s="5"/>
      <c r="X33" s="5"/>
      <c r="Y33" s="5"/>
      <c r="Z33" s="5">
        <f t="shared" si="0"/>
        <v>0</v>
      </c>
      <c r="AA33" s="5"/>
      <c r="AB33" s="5"/>
      <c r="AC33" s="5"/>
      <c r="AD33" s="5"/>
      <c r="AE33" s="5"/>
      <c r="AF33" s="5"/>
      <c r="AG33" s="5"/>
      <c r="AH33" s="5">
        <v>1</v>
      </c>
      <c r="AI33" s="5">
        <v>4</v>
      </c>
      <c r="AJ33" s="5"/>
      <c r="AK33" s="5"/>
      <c r="AL33" s="5">
        <f t="shared" si="1"/>
        <v>4</v>
      </c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>
        <f t="shared" si="7"/>
        <v>0</v>
      </c>
      <c r="BL33" s="5"/>
      <c r="BM33" s="5"/>
      <c r="BN33" s="5"/>
      <c r="BO33" s="5"/>
      <c r="BP33" s="5"/>
      <c r="BQ33" s="5">
        <f t="shared" si="2"/>
        <v>0</v>
      </c>
      <c r="BR33" s="5"/>
      <c r="BS33" s="5"/>
      <c r="BT33" s="5">
        <v>1</v>
      </c>
      <c r="BU33" s="5">
        <v>1</v>
      </c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17">
        <f t="shared" si="3"/>
        <v>7</v>
      </c>
      <c r="CN33" s="15"/>
    </row>
    <row r="34" spans="1:92" s="18" customFormat="1" ht="20.100000000000001" customHeight="1">
      <c r="A34" s="15">
        <v>29</v>
      </c>
      <c r="B34" s="8" t="s">
        <v>113</v>
      </c>
      <c r="C34" s="11">
        <v>97.290786997779293</v>
      </c>
      <c r="D34" s="16">
        <v>4</v>
      </c>
      <c r="E34" s="11" t="s">
        <v>83</v>
      </c>
      <c r="F34" s="16">
        <v>3</v>
      </c>
      <c r="G34" s="17">
        <v>23.770500799516405</v>
      </c>
      <c r="H34" s="16">
        <v>2</v>
      </c>
      <c r="I34" s="12"/>
      <c r="J34" s="13"/>
      <c r="K34" s="12">
        <v>0.43689350000000005</v>
      </c>
      <c r="L34" s="13"/>
      <c r="M34" s="11">
        <v>10.459547333333333</v>
      </c>
      <c r="N34" s="7">
        <v>3</v>
      </c>
      <c r="O34" s="16">
        <f t="shared" si="6"/>
        <v>3</v>
      </c>
      <c r="P34" s="5"/>
      <c r="Q34" s="5"/>
      <c r="R34" s="5"/>
      <c r="S34" s="5"/>
      <c r="T34" s="5"/>
      <c r="U34" s="5"/>
      <c r="V34" s="5"/>
      <c r="W34" s="5"/>
      <c r="X34" s="5"/>
      <c r="Y34" s="5"/>
      <c r="Z34" s="5">
        <f t="shared" si="0"/>
        <v>0</v>
      </c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>
        <f t="shared" si="1"/>
        <v>0</v>
      </c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>
        <f t="shared" si="7"/>
        <v>0</v>
      </c>
      <c r="BL34" s="5"/>
      <c r="BM34" s="5"/>
      <c r="BN34" s="5"/>
      <c r="BO34" s="5"/>
      <c r="BP34" s="5"/>
      <c r="BQ34" s="5">
        <f t="shared" si="2"/>
        <v>0</v>
      </c>
      <c r="BR34" s="5"/>
      <c r="BS34" s="5"/>
      <c r="BT34" s="5"/>
      <c r="BU34" s="5"/>
      <c r="BV34" s="5" t="s">
        <v>84</v>
      </c>
      <c r="BW34" s="5">
        <v>2</v>
      </c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17">
        <f t="shared" si="3"/>
        <v>14</v>
      </c>
      <c r="CN34" s="15"/>
    </row>
    <row r="35" spans="1:92" s="18" customFormat="1" ht="20.100000000000001" customHeight="1">
      <c r="A35" s="15">
        <v>30</v>
      </c>
      <c r="B35" s="8" t="s">
        <v>114</v>
      </c>
      <c r="C35" s="11">
        <v>10.930783124988942</v>
      </c>
      <c r="D35" s="16">
        <v>2</v>
      </c>
      <c r="E35" s="11" t="s">
        <v>83</v>
      </c>
      <c r="F35" s="16">
        <v>3</v>
      </c>
      <c r="G35" s="17">
        <v>2.5976607711611668</v>
      </c>
      <c r="H35" s="16"/>
      <c r="I35" s="12">
        <v>12.815999999999999</v>
      </c>
      <c r="J35" s="13">
        <v>3</v>
      </c>
      <c r="K35" s="12">
        <v>1.967763157894737</v>
      </c>
      <c r="L35" s="13">
        <v>3</v>
      </c>
      <c r="M35" s="11">
        <v>35.200000000000003</v>
      </c>
      <c r="N35" s="7">
        <v>3</v>
      </c>
      <c r="O35" s="16">
        <v>6</v>
      </c>
      <c r="P35" s="5"/>
      <c r="Q35" s="5"/>
      <c r="R35" s="5"/>
      <c r="S35" s="5"/>
      <c r="T35" s="5"/>
      <c r="U35" s="5"/>
      <c r="V35" s="5"/>
      <c r="W35" s="5"/>
      <c r="X35" s="5">
        <v>1</v>
      </c>
      <c r="Y35" s="5">
        <v>2</v>
      </c>
      <c r="Z35" s="5">
        <f t="shared" si="0"/>
        <v>2</v>
      </c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>
        <f t="shared" si="1"/>
        <v>0</v>
      </c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>
        <v>3</v>
      </c>
      <c r="BJ35" s="5">
        <v>1.5</v>
      </c>
      <c r="BK35" s="5">
        <f t="shared" si="7"/>
        <v>1.5</v>
      </c>
      <c r="BL35" s="5"/>
      <c r="BM35" s="5"/>
      <c r="BN35" s="5"/>
      <c r="BO35" s="5"/>
      <c r="BP35" s="5">
        <v>1</v>
      </c>
      <c r="BQ35" s="5">
        <f t="shared" si="2"/>
        <v>1</v>
      </c>
      <c r="BR35" s="5"/>
      <c r="BS35" s="5"/>
      <c r="BT35" s="5">
        <v>4</v>
      </c>
      <c r="BU35" s="5">
        <v>4</v>
      </c>
      <c r="BV35" s="5" t="s">
        <v>84</v>
      </c>
      <c r="BW35" s="5">
        <v>2</v>
      </c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17">
        <f t="shared" si="3"/>
        <v>21.5</v>
      </c>
      <c r="CN35" s="15"/>
    </row>
    <row r="36" spans="1:92" s="18" customFormat="1" ht="20.100000000000001" customHeight="1">
      <c r="A36" s="15">
        <v>31</v>
      </c>
      <c r="B36" s="8" t="s">
        <v>115</v>
      </c>
      <c r="C36" s="11">
        <v>6.7226220543529962</v>
      </c>
      <c r="D36" s="16"/>
      <c r="E36" s="11" t="s">
        <v>83</v>
      </c>
      <c r="F36" s="16">
        <v>3</v>
      </c>
      <c r="G36" s="17">
        <v>172.46747822299866</v>
      </c>
      <c r="H36" s="16">
        <v>2</v>
      </c>
      <c r="I36" s="12">
        <v>8.6650489999999998</v>
      </c>
      <c r="J36" s="13">
        <v>3</v>
      </c>
      <c r="K36" s="12">
        <v>0.87546336363636357</v>
      </c>
      <c r="L36" s="13"/>
      <c r="M36" s="11">
        <v>1.4911003333333335</v>
      </c>
      <c r="N36" s="7"/>
      <c r="O36" s="16">
        <f>J36+L36+N36</f>
        <v>3</v>
      </c>
      <c r="P36" s="5"/>
      <c r="Q36" s="5"/>
      <c r="R36" s="5"/>
      <c r="S36" s="5"/>
      <c r="T36" s="5"/>
      <c r="U36" s="5"/>
      <c r="V36" s="5"/>
      <c r="W36" s="5"/>
      <c r="X36" s="5"/>
      <c r="Y36" s="5"/>
      <c r="Z36" s="5">
        <f t="shared" si="0"/>
        <v>0</v>
      </c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>
        <f t="shared" si="1"/>
        <v>0</v>
      </c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>
        <f t="shared" si="7"/>
        <v>0</v>
      </c>
      <c r="BL36" s="5"/>
      <c r="BM36" s="5"/>
      <c r="BN36" s="5"/>
      <c r="BO36" s="5"/>
      <c r="BP36" s="5"/>
      <c r="BQ36" s="5">
        <f t="shared" si="2"/>
        <v>0</v>
      </c>
      <c r="BR36" s="5" t="s">
        <v>12</v>
      </c>
      <c r="BS36" s="5">
        <v>2</v>
      </c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17">
        <f t="shared" si="3"/>
        <v>10</v>
      </c>
      <c r="CN36" s="15"/>
    </row>
    <row r="37" spans="1:92" s="18" customFormat="1" ht="20.100000000000001" customHeight="1">
      <c r="A37" s="15">
        <v>32</v>
      </c>
      <c r="B37" s="8" t="s">
        <v>116</v>
      </c>
      <c r="C37" s="11">
        <v>1.3407601370728641</v>
      </c>
      <c r="D37" s="16"/>
      <c r="E37" s="11" t="s">
        <v>83</v>
      </c>
      <c r="F37" s="16">
        <v>3</v>
      </c>
      <c r="G37" s="17">
        <v>6.854525539160047</v>
      </c>
      <c r="H37" s="16">
        <v>2</v>
      </c>
      <c r="I37" s="12"/>
      <c r="J37" s="13"/>
      <c r="K37" s="12">
        <v>2.42</v>
      </c>
      <c r="L37" s="13">
        <v>3</v>
      </c>
      <c r="M37" s="11"/>
      <c r="N37" s="7"/>
      <c r="O37" s="16">
        <f>J37+L37+N37</f>
        <v>3</v>
      </c>
      <c r="P37" s="5"/>
      <c r="Q37" s="5"/>
      <c r="R37" s="5"/>
      <c r="S37" s="5"/>
      <c r="T37" s="5"/>
      <c r="U37" s="5"/>
      <c r="V37" s="5"/>
      <c r="W37" s="5"/>
      <c r="X37" s="5"/>
      <c r="Y37" s="5"/>
      <c r="Z37" s="5">
        <f t="shared" si="0"/>
        <v>0</v>
      </c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>
        <f t="shared" si="1"/>
        <v>0</v>
      </c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>
        <f t="shared" si="7"/>
        <v>0</v>
      </c>
      <c r="BL37" s="5"/>
      <c r="BM37" s="5"/>
      <c r="BN37" s="5"/>
      <c r="BO37" s="5"/>
      <c r="BP37" s="5"/>
      <c r="BQ37" s="5">
        <f t="shared" si="2"/>
        <v>0</v>
      </c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17">
        <f t="shared" si="3"/>
        <v>8</v>
      </c>
      <c r="CN37" s="15"/>
    </row>
    <row r="38" spans="1:92" s="18" customFormat="1" ht="20.100000000000001" customHeight="1">
      <c r="A38" s="15">
        <v>33</v>
      </c>
      <c r="B38" s="8" t="s">
        <v>117</v>
      </c>
      <c r="C38" s="11">
        <v>0</v>
      </c>
      <c r="D38" s="16"/>
      <c r="E38" s="11" t="s">
        <v>83</v>
      </c>
      <c r="F38" s="16">
        <v>3</v>
      </c>
      <c r="G38" s="17">
        <v>12.476195886229066</v>
      </c>
      <c r="H38" s="16">
        <v>2</v>
      </c>
      <c r="I38" s="12">
        <v>2.2396770399999997</v>
      </c>
      <c r="J38" s="13"/>
      <c r="K38" s="12">
        <v>2.1957618235294118</v>
      </c>
      <c r="L38" s="13">
        <v>3</v>
      </c>
      <c r="M38" s="11"/>
      <c r="N38" s="7"/>
      <c r="O38" s="16">
        <f>J38+L38+N38</f>
        <v>3</v>
      </c>
      <c r="P38" s="5"/>
      <c r="Q38" s="5"/>
      <c r="R38" s="5"/>
      <c r="S38" s="5"/>
      <c r="T38" s="5"/>
      <c r="U38" s="5"/>
      <c r="V38" s="5"/>
      <c r="W38" s="5"/>
      <c r="X38" s="5"/>
      <c r="Y38" s="5"/>
      <c r="Z38" s="5">
        <f t="shared" ref="Z38:Z69" si="8">Q38+S38+U38+W38+Y38</f>
        <v>0</v>
      </c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>
        <f t="shared" ref="AL38:AL69" si="9">AG38+AI38+AK38</f>
        <v>0</v>
      </c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>
        <v>4</v>
      </c>
      <c r="BJ38" s="5">
        <v>2</v>
      </c>
      <c r="BK38" s="5">
        <f t="shared" si="7"/>
        <v>2</v>
      </c>
      <c r="BL38" s="5"/>
      <c r="BM38" s="5"/>
      <c r="BN38" s="5"/>
      <c r="BO38" s="5"/>
      <c r="BP38" s="5"/>
      <c r="BQ38" s="5">
        <f t="shared" ref="BQ38:BQ69" si="10">BL38+BM38+BN38+BO38+BP38</f>
        <v>0</v>
      </c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17">
        <f t="shared" ref="CM38:CM69" si="11">D38+F38+H38+O38+Z38+AE38+AL38+AS38+AX38+BK38+BQ38+BS38+BU38+BW38</f>
        <v>10</v>
      </c>
      <c r="CN38" s="15"/>
    </row>
    <row r="39" spans="1:92" s="18" customFormat="1" ht="20.100000000000001" customHeight="1">
      <c r="A39" s="15">
        <v>34</v>
      </c>
      <c r="B39" s="8" t="s">
        <v>118</v>
      </c>
      <c r="C39" s="11">
        <v>57.967395400858358</v>
      </c>
      <c r="D39" s="16">
        <v>4</v>
      </c>
      <c r="E39" s="11" t="s">
        <v>83</v>
      </c>
      <c r="F39" s="16">
        <v>3</v>
      </c>
      <c r="G39" s="17">
        <v>45.29497069268362</v>
      </c>
      <c r="H39" s="16">
        <v>2</v>
      </c>
      <c r="I39" s="12">
        <v>8.2898882666666669</v>
      </c>
      <c r="J39" s="13">
        <v>3</v>
      </c>
      <c r="K39" s="12">
        <v>2.0861954705882351</v>
      </c>
      <c r="L39" s="13">
        <v>3</v>
      </c>
      <c r="M39" s="11">
        <v>4.4595467833333338</v>
      </c>
      <c r="N39" s="7">
        <v>3</v>
      </c>
      <c r="O39" s="16">
        <v>6</v>
      </c>
      <c r="P39" s="5"/>
      <c r="Q39" s="5"/>
      <c r="R39" s="5"/>
      <c r="S39" s="5"/>
      <c r="T39" s="5"/>
      <c r="U39" s="5"/>
      <c r="V39" s="5"/>
      <c r="W39" s="5"/>
      <c r="X39" s="5"/>
      <c r="Y39" s="5"/>
      <c r="Z39" s="5">
        <f t="shared" si="8"/>
        <v>0</v>
      </c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>
        <f t="shared" si="9"/>
        <v>0</v>
      </c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>
        <v>1</v>
      </c>
      <c r="BH39" s="5">
        <v>1</v>
      </c>
      <c r="BI39" s="5">
        <v>4</v>
      </c>
      <c r="BJ39" s="5">
        <v>2</v>
      </c>
      <c r="BK39" s="5">
        <f t="shared" si="7"/>
        <v>3</v>
      </c>
      <c r="BL39" s="5"/>
      <c r="BM39" s="5"/>
      <c r="BN39" s="5"/>
      <c r="BO39" s="5">
        <v>1</v>
      </c>
      <c r="BP39" s="5"/>
      <c r="BQ39" s="5">
        <f t="shared" si="10"/>
        <v>1</v>
      </c>
      <c r="BR39" s="5"/>
      <c r="BS39" s="5"/>
      <c r="BT39" s="5"/>
      <c r="BU39" s="5"/>
      <c r="BV39" s="5" t="s">
        <v>84</v>
      </c>
      <c r="BW39" s="5">
        <v>2</v>
      </c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17">
        <f t="shared" si="11"/>
        <v>21</v>
      </c>
      <c r="CN39" s="15"/>
    </row>
    <row r="40" spans="1:92" s="18" customFormat="1" ht="20.100000000000001" customHeight="1">
      <c r="A40" s="15">
        <v>35</v>
      </c>
      <c r="B40" s="8" t="s">
        <v>119</v>
      </c>
      <c r="C40" s="11">
        <v>0</v>
      </c>
      <c r="D40" s="16"/>
      <c r="E40" s="11"/>
      <c r="F40" s="16"/>
      <c r="G40" s="17">
        <v>-8.2029762130392676</v>
      </c>
      <c r="H40" s="16"/>
      <c r="I40" s="12"/>
      <c r="J40" s="13"/>
      <c r="K40" s="12">
        <v>2.6038912000000001</v>
      </c>
      <c r="L40" s="13">
        <v>3</v>
      </c>
      <c r="M40" s="11"/>
      <c r="N40" s="7"/>
      <c r="O40" s="16">
        <f t="shared" ref="O40:O47" si="12">J40+L40+N40</f>
        <v>3</v>
      </c>
      <c r="P40" s="5"/>
      <c r="Q40" s="5"/>
      <c r="R40" s="5"/>
      <c r="S40" s="5"/>
      <c r="T40" s="5"/>
      <c r="U40" s="5"/>
      <c r="V40" s="5"/>
      <c r="W40" s="5"/>
      <c r="X40" s="5"/>
      <c r="Y40" s="5"/>
      <c r="Z40" s="5">
        <f t="shared" si="8"/>
        <v>0</v>
      </c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>
        <f t="shared" si="9"/>
        <v>0</v>
      </c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>
        <f t="shared" si="7"/>
        <v>0</v>
      </c>
      <c r="BL40" s="5"/>
      <c r="BM40" s="5"/>
      <c r="BN40" s="5"/>
      <c r="BO40" s="5"/>
      <c r="BP40" s="5"/>
      <c r="BQ40" s="5">
        <f t="shared" si="10"/>
        <v>0</v>
      </c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17">
        <f t="shared" si="11"/>
        <v>3</v>
      </c>
      <c r="CN40" s="15"/>
    </row>
    <row r="41" spans="1:92" s="18" customFormat="1" ht="20.100000000000001" customHeight="1">
      <c r="A41" s="15">
        <v>36</v>
      </c>
      <c r="B41" s="8" t="s">
        <v>120</v>
      </c>
      <c r="C41" s="11">
        <v>0</v>
      </c>
      <c r="D41" s="16"/>
      <c r="E41" s="11"/>
      <c r="F41" s="16"/>
      <c r="G41" s="17">
        <v>-10.305502830816733</v>
      </c>
      <c r="H41" s="16"/>
      <c r="I41" s="12"/>
      <c r="J41" s="13"/>
      <c r="K41" s="12"/>
      <c r="L41" s="13"/>
      <c r="M41" s="11"/>
      <c r="N41" s="7"/>
      <c r="O41" s="16">
        <f t="shared" si="12"/>
        <v>0</v>
      </c>
      <c r="P41" s="5"/>
      <c r="Q41" s="5"/>
      <c r="R41" s="5"/>
      <c r="S41" s="5"/>
      <c r="T41" s="5"/>
      <c r="U41" s="5"/>
      <c r="V41" s="5"/>
      <c r="W41" s="5"/>
      <c r="X41" s="5"/>
      <c r="Y41" s="5"/>
      <c r="Z41" s="5">
        <f t="shared" si="8"/>
        <v>0</v>
      </c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>
        <f t="shared" si="9"/>
        <v>0</v>
      </c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>
        <f t="shared" si="7"/>
        <v>0</v>
      </c>
      <c r="BL41" s="5"/>
      <c r="BM41" s="5"/>
      <c r="BN41" s="5"/>
      <c r="BO41" s="5"/>
      <c r="BP41" s="5"/>
      <c r="BQ41" s="5">
        <f t="shared" si="10"/>
        <v>0</v>
      </c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17">
        <f t="shared" si="11"/>
        <v>0</v>
      </c>
      <c r="CN41" s="15"/>
    </row>
    <row r="42" spans="1:92" s="18" customFormat="1" ht="20.100000000000001" customHeight="1">
      <c r="A42" s="15">
        <v>37</v>
      </c>
      <c r="B42" s="8" t="s">
        <v>121</v>
      </c>
      <c r="C42" s="11">
        <v>19.780349121523706</v>
      </c>
      <c r="D42" s="16">
        <v>2</v>
      </c>
      <c r="E42" s="11" t="s">
        <v>83</v>
      </c>
      <c r="F42" s="16">
        <v>3</v>
      </c>
      <c r="G42" s="17">
        <v>224.74498753026771</v>
      </c>
      <c r="H42" s="16">
        <v>2</v>
      </c>
      <c r="I42" s="12"/>
      <c r="J42" s="13"/>
      <c r="K42" s="12">
        <v>4.0476478636363638</v>
      </c>
      <c r="L42" s="13">
        <v>3</v>
      </c>
      <c r="M42" s="11">
        <v>24.608414666666665</v>
      </c>
      <c r="N42" s="7">
        <v>3</v>
      </c>
      <c r="O42" s="16">
        <f t="shared" si="12"/>
        <v>6</v>
      </c>
      <c r="P42" s="5"/>
      <c r="Q42" s="5"/>
      <c r="R42" s="5"/>
      <c r="S42" s="5"/>
      <c r="T42" s="5"/>
      <c r="U42" s="5"/>
      <c r="V42" s="5"/>
      <c r="W42" s="5"/>
      <c r="X42" s="5"/>
      <c r="Y42" s="5"/>
      <c r="Z42" s="5">
        <f t="shared" si="8"/>
        <v>0</v>
      </c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>
        <f t="shared" si="9"/>
        <v>0</v>
      </c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>
        <f t="shared" si="7"/>
        <v>0</v>
      </c>
      <c r="BL42" s="5"/>
      <c r="BM42" s="5"/>
      <c r="BN42" s="5"/>
      <c r="BO42" s="5">
        <v>1</v>
      </c>
      <c r="BP42" s="5"/>
      <c r="BQ42" s="5">
        <f t="shared" si="10"/>
        <v>1</v>
      </c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17">
        <f t="shared" si="11"/>
        <v>14</v>
      </c>
      <c r="CN42" s="15"/>
    </row>
    <row r="43" spans="1:92" s="18" customFormat="1" ht="20.100000000000001" customHeight="1">
      <c r="A43" s="15">
        <v>38</v>
      </c>
      <c r="B43" s="8" t="s">
        <v>122</v>
      </c>
      <c r="C43" s="11">
        <v>41.552405998947641</v>
      </c>
      <c r="D43" s="16">
        <v>4</v>
      </c>
      <c r="E43" s="11"/>
      <c r="F43" s="16"/>
      <c r="G43" s="17">
        <v>-2.4765903175014352</v>
      </c>
      <c r="H43" s="16"/>
      <c r="I43" s="12"/>
      <c r="J43" s="13"/>
      <c r="K43" s="12">
        <v>1.004</v>
      </c>
      <c r="L43" s="13"/>
      <c r="M43" s="11"/>
      <c r="N43" s="7"/>
      <c r="O43" s="16">
        <f t="shared" si="12"/>
        <v>0</v>
      </c>
      <c r="P43" s="5"/>
      <c r="Q43" s="5"/>
      <c r="R43" s="5"/>
      <c r="S43" s="5"/>
      <c r="T43" s="5"/>
      <c r="U43" s="5"/>
      <c r="V43" s="5"/>
      <c r="W43" s="5"/>
      <c r="X43" s="5"/>
      <c r="Y43" s="5"/>
      <c r="Z43" s="5">
        <f t="shared" si="8"/>
        <v>0</v>
      </c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>
        <f t="shared" si="9"/>
        <v>0</v>
      </c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>
        <f t="shared" si="7"/>
        <v>0</v>
      </c>
      <c r="BL43" s="5"/>
      <c r="BM43" s="5"/>
      <c r="BN43" s="5"/>
      <c r="BO43" s="5">
        <v>1</v>
      </c>
      <c r="BP43" s="5"/>
      <c r="BQ43" s="5">
        <f t="shared" si="10"/>
        <v>1</v>
      </c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17">
        <f t="shared" si="11"/>
        <v>5</v>
      </c>
      <c r="CN43" s="15"/>
    </row>
    <row r="44" spans="1:92" s="18" customFormat="1" ht="20.100000000000001" customHeight="1">
      <c r="A44" s="15">
        <v>39</v>
      </c>
      <c r="B44" s="8" t="s">
        <v>123</v>
      </c>
      <c r="C44" s="11">
        <v>100</v>
      </c>
      <c r="D44" s="16">
        <v>4</v>
      </c>
      <c r="E44" s="11" t="s">
        <v>83</v>
      </c>
      <c r="F44" s="16">
        <v>3</v>
      </c>
      <c r="G44" s="17">
        <v>79.241493056087521</v>
      </c>
      <c r="H44" s="16">
        <v>2</v>
      </c>
      <c r="I44" s="12"/>
      <c r="J44" s="13"/>
      <c r="K44" s="12"/>
      <c r="L44" s="13"/>
      <c r="M44" s="11"/>
      <c r="N44" s="7"/>
      <c r="O44" s="16">
        <f t="shared" si="12"/>
        <v>0</v>
      </c>
      <c r="P44" s="5"/>
      <c r="Q44" s="5"/>
      <c r="R44" s="5"/>
      <c r="S44" s="5"/>
      <c r="T44" s="5"/>
      <c r="U44" s="5"/>
      <c r="V44" s="5"/>
      <c r="W44" s="5"/>
      <c r="X44" s="5"/>
      <c r="Y44" s="5"/>
      <c r="Z44" s="5">
        <f t="shared" si="8"/>
        <v>0</v>
      </c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>
        <f t="shared" si="9"/>
        <v>0</v>
      </c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>
        <f t="shared" si="7"/>
        <v>0</v>
      </c>
      <c r="BL44" s="5"/>
      <c r="BM44" s="5"/>
      <c r="BN44" s="5"/>
      <c r="BO44" s="5"/>
      <c r="BP44" s="5"/>
      <c r="BQ44" s="5">
        <f t="shared" si="10"/>
        <v>0</v>
      </c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17">
        <f t="shared" si="11"/>
        <v>9</v>
      </c>
      <c r="CN44" s="15"/>
    </row>
    <row r="45" spans="1:92" s="18" customFormat="1" ht="20.100000000000001" customHeight="1">
      <c r="A45" s="15">
        <v>40</v>
      </c>
      <c r="B45" s="8" t="s">
        <v>124</v>
      </c>
      <c r="C45" s="11">
        <v>0.97460776017723838</v>
      </c>
      <c r="D45" s="16"/>
      <c r="E45" s="11" t="s">
        <v>83</v>
      </c>
      <c r="F45" s="16">
        <v>3</v>
      </c>
      <c r="G45" s="17">
        <v>22.391726700926938</v>
      </c>
      <c r="H45" s="16">
        <v>2</v>
      </c>
      <c r="I45" s="12"/>
      <c r="J45" s="13"/>
      <c r="K45" s="12">
        <v>1.1392326913580246</v>
      </c>
      <c r="L45" s="13"/>
      <c r="M45" s="11">
        <v>1.3592229999999998</v>
      </c>
      <c r="N45" s="7"/>
      <c r="O45" s="16">
        <f t="shared" si="12"/>
        <v>0</v>
      </c>
      <c r="P45" s="5"/>
      <c r="Q45" s="5"/>
      <c r="R45" s="5"/>
      <c r="S45" s="5"/>
      <c r="T45" s="5"/>
      <c r="U45" s="5"/>
      <c r="V45" s="5"/>
      <c r="W45" s="5"/>
      <c r="X45" s="5"/>
      <c r="Y45" s="5"/>
      <c r="Z45" s="5">
        <f t="shared" si="8"/>
        <v>0</v>
      </c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>
        <f t="shared" si="9"/>
        <v>0</v>
      </c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>
        <v>2</v>
      </c>
      <c r="BH45" s="5">
        <v>2</v>
      </c>
      <c r="BI45" s="5"/>
      <c r="BJ45" s="5"/>
      <c r="BK45" s="5">
        <f t="shared" si="7"/>
        <v>2</v>
      </c>
      <c r="BL45" s="5"/>
      <c r="BM45" s="5"/>
      <c r="BN45" s="5"/>
      <c r="BO45" s="5"/>
      <c r="BP45" s="5"/>
      <c r="BQ45" s="5">
        <f t="shared" si="10"/>
        <v>0</v>
      </c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17">
        <f t="shared" si="11"/>
        <v>7</v>
      </c>
      <c r="CN45" s="15"/>
    </row>
    <row r="46" spans="1:92" s="18" customFormat="1" ht="20.100000000000001" customHeight="1">
      <c r="A46" s="15">
        <v>41</v>
      </c>
      <c r="B46" s="8" t="s">
        <v>125</v>
      </c>
      <c r="C46" s="11">
        <v>15.075445903247209</v>
      </c>
      <c r="D46" s="16">
        <v>2</v>
      </c>
      <c r="E46" s="11"/>
      <c r="F46" s="16"/>
      <c r="G46" s="17">
        <v>-25.336446571053333</v>
      </c>
      <c r="H46" s="16"/>
      <c r="I46" s="12"/>
      <c r="J46" s="13"/>
      <c r="K46" s="12">
        <v>13.422329999999999</v>
      </c>
      <c r="L46" s="13">
        <v>3</v>
      </c>
      <c r="M46" s="11">
        <v>2.9126215000000002</v>
      </c>
      <c r="N46" s="7">
        <v>3</v>
      </c>
      <c r="O46" s="16">
        <f t="shared" si="12"/>
        <v>6</v>
      </c>
      <c r="P46" s="5"/>
      <c r="Q46" s="5"/>
      <c r="R46" s="5"/>
      <c r="S46" s="5"/>
      <c r="T46" s="5"/>
      <c r="U46" s="5"/>
      <c r="V46" s="5"/>
      <c r="W46" s="5"/>
      <c r="X46" s="5"/>
      <c r="Y46" s="5"/>
      <c r="Z46" s="5">
        <f t="shared" si="8"/>
        <v>0</v>
      </c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>
        <f t="shared" si="9"/>
        <v>0</v>
      </c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>
        <f t="shared" si="7"/>
        <v>0</v>
      </c>
      <c r="BL46" s="5"/>
      <c r="BM46" s="5"/>
      <c r="BN46" s="5"/>
      <c r="BO46" s="5"/>
      <c r="BP46" s="5"/>
      <c r="BQ46" s="5">
        <f t="shared" si="10"/>
        <v>0</v>
      </c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17">
        <f t="shared" si="11"/>
        <v>8</v>
      </c>
      <c r="CN46" s="15"/>
    </row>
    <row r="47" spans="1:92" s="18" customFormat="1" ht="20.100000000000001" customHeight="1">
      <c r="A47" s="15">
        <v>42</v>
      </c>
      <c r="B47" s="8" t="s">
        <v>126</v>
      </c>
      <c r="C47" s="11">
        <v>8.9733932190337171</v>
      </c>
      <c r="D47" s="16"/>
      <c r="E47" s="11" t="s">
        <v>83</v>
      </c>
      <c r="F47" s="16">
        <v>3</v>
      </c>
      <c r="G47" s="17">
        <v>15.446335994939911</v>
      </c>
      <c r="H47" s="16">
        <v>2</v>
      </c>
      <c r="I47" s="12"/>
      <c r="J47" s="13"/>
      <c r="K47" s="12">
        <v>0.38882662857142858</v>
      </c>
      <c r="L47" s="13"/>
      <c r="M47" s="11"/>
      <c r="N47" s="7"/>
      <c r="O47" s="16">
        <f t="shared" si="12"/>
        <v>0</v>
      </c>
      <c r="P47" s="5"/>
      <c r="Q47" s="5"/>
      <c r="R47" s="5"/>
      <c r="S47" s="5"/>
      <c r="T47" s="5"/>
      <c r="U47" s="5"/>
      <c r="V47" s="5"/>
      <c r="W47" s="5"/>
      <c r="X47" s="5"/>
      <c r="Y47" s="5"/>
      <c r="Z47" s="5">
        <f t="shared" si="8"/>
        <v>0</v>
      </c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>
        <f t="shared" si="9"/>
        <v>0</v>
      </c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>
        <f t="shared" si="7"/>
        <v>0</v>
      </c>
      <c r="BL47" s="5"/>
      <c r="BM47" s="5"/>
      <c r="BN47" s="5"/>
      <c r="BO47" s="5"/>
      <c r="BP47" s="5"/>
      <c r="BQ47" s="5">
        <f t="shared" si="10"/>
        <v>0</v>
      </c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17">
        <f t="shared" si="11"/>
        <v>5</v>
      </c>
      <c r="CN47" s="15"/>
    </row>
    <row r="48" spans="1:92" s="18" customFormat="1" ht="20.100000000000001" customHeight="1">
      <c r="A48" s="15">
        <v>43</v>
      </c>
      <c r="B48" s="8" t="s">
        <v>127</v>
      </c>
      <c r="C48" s="11">
        <v>11.53646357445048</v>
      </c>
      <c r="D48" s="16">
        <v>2</v>
      </c>
      <c r="E48" s="11"/>
      <c r="F48" s="16"/>
      <c r="G48" s="17">
        <v>-22.260679747095075</v>
      </c>
      <c r="H48" s="16"/>
      <c r="I48" s="12">
        <v>6.8246395294117645</v>
      </c>
      <c r="J48" s="13">
        <v>3</v>
      </c>
      <c r="K48" s="12">
        <v>3.8244433</v>
      </c>
      <c r="L48" s="13">
        <v>3</v>
      </c>
      <c r="M48" s="11">
        <v>6.6711590000000003</v>
      </c>
      <c r="N48" s="7">
        <v>3</v>
      </c>
      <c r="O48" s="16">
        <v>6</v>
      </c>
      <c r="P48" s="5"/>
      <c r="Q48" s="5"/>
      <c r="R48" s="5"/>
      <c r="S48" s="5"/>
      <c r="T48" s="5"/>
      <c r="U48" s="5"/>
      <c r="V48" s="5"/>
      <c r="W48" s="5"/>
      <c r="X48" s="5"/>
      <c r="Y48" s="5"/>
      <c r="Z48" s="5">
        <f t="shared" si="8"/>
        <v>0</v>
      </c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>
        <f t="shared" si="9"/>
        <v>0</v>
      </c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>
        <v>3</v>
      </c>
      <c r="BJ48" s="5">
        <v>1.5</v>
      </c>
      <c r="BK48" s="5">
        <f t="shared" si="7"/>
        <v>1.5</v>
      </c>
      <c r="BL48" s="5"/>
      <c r="BM48" s="5"/>
      <c r="BN48" s="5"/>
      <c r="BO48" s="5"/>
      <c r="BP48" s="5"/>
      <c r="BQ48" s="5">
        <f t="shared" si="10"/>
        <v>0</v>
      </c>
      <c r="BR48" s="5"/>
      <c r="BS48" s="5"/>
      <c r="BT48" s="5">
        <v>1</v>
      </c>
      <c r="BU48" s="5">
        <v>1</v>
      </c>
      <c r="BV48" s="5" t="s">
        <v>84</v>
      </c>
      <c r="BW48" s="5">
        <v>2</v>
      </c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17">
        <f t="shared" si="11"/>
        <v>12.5</v>
      </c>
      <c r="CN48" s="15"/>
    </row>
    <row r="49" spans="1:92" s="18" customFormat="1" ht="20.100000000000001" customHeight="1">
      <c r="A49" s="15">
        <v>44</v>
      </c>
      <c r="B49" s="8" t="s">
        <v>128</v>
      </c>
      <c r="C49" s="11">
        <v>5.4404368407250461</v>
      </c>
      <c r="D49" s="16"/>
      <c r="E49" s="11"/>
      <c r="F49" s="16"/>
      <c r="G49" s="17">
        <v>-13.278296679005269</v>
      </c>
      <c r="H49" s="16"/>
      <c r="I49" s="12">
        <v>12.760055428571428</v>
      </c>
      <c r="J49" s="13">
        <v>3</v>
      </c>
      <c r="K49" s="12">
        <v>2.6027183999999997</v>
      </c>
      <c r="L49" s="13">
        <v>3</v>
      </c>
      <c r="M49" s="11">
        <v>2.9650485999999998</v>
      </c>
      <c r="N49" s="7">
        <v>3</v>
      </c>
      <c r="O49" s="16">
        <v>6</v>
      </c>
      <c r="P49" s="5"/>
      <c r="Q49" s="5"/>
      <c r="R49" s="5"/>
      <c r="S49" s="5"/>
      <c r="T49" s="5"/>
      <c r="U49" s="5"/>
      <c r="V49" s="5"/>
      <c r="W49" s="5"/>
      <c r="X49" s="5"/>
      <c r="Y49" s="5"/>
      <c r="Z49" s="5">
        <f t="shared" si="8"/>
        <v>0</v>
      </c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>
        <f t="shared" si="9"/>
        <v>0</v>
      </c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>
        <f t="shared" si="7"/>
        <v>0</v>
      </c>
      <c r="BL49" s="5"/>
      <c r="BM49" s="5"/>
      <c r="BN49" s="5"/>
      <c r="BO49" s="5"/>
      <c r="BP49" s="5"/>
      <c r="BQ49" s="5">
        <f t="shared" si="10"/>
        <v>0</v>
      </c>
      <c r="BR49" s="5"/>
      <c r="BS49" s="5"/>
      <c r="BT49" s="5"/>
      <c r="BU49" s="5"/>
      <c r="BV49" s="5" t="s">
        <v>84</v>
      </c>
      <c r="BW49" s="5">
        <v>2</v>
      </c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17">
        <f t="shared" si="11"/>
        <v>8</v>
      </c>
      <c r="CN49" s="15"/>
    </row>
    <row r="50" spans="1:92" s="18" customFormat="1" ht="20.100000000000001" customHeight="1">
      <c r="A50" s="15">
        <v>45</v>
      </c>
      <c r="B50" s="8" t="s">
        <v>129</v>
      </c>
      <c r="C50" s="11">
        <v>55.394514442572429</v>
      </c>
      <c r="D50" s="16">
        <v>4</v>
      </c>
      <c r="E50" s="11"/>
      <c r="F50" s="16"/>
      <c r="G50" s="17">
        <v>-6.0893036776377416</v>
      </c>
      <c r="H50" s="16"/>
      <c r="I50" s="12"/>
      <c r="J50" s="13"/>
      <c r="K50" s="12">
        <v>2.8864078124999999</v>
      </c>
      <c r="L50" s="13">
        <v>3</v>
      </c>
      <c r="M50" s="11"/>
      <c r="N50" s="7"/>
      <c r="O50" s="16">
        <f>J50+L50+N50</f>
        <v>3</v>
      </c>
      <c r="P50" s="5"/>
      <c r="Q50" s="5"/>
      <c r="R50" s="5"/>
      <c r="S50" s="5"/>
      <c r="T50" s="5"/>
      <c r="U50" s="5"/>
      <c r="V50" s="5"/>
      <c r="W50" s="5"/>
      <c r="X50" s="5"/>
      <c r="Y50" s="5"/>
      <c r="Z50" s="5">
        <f t="shared" si="8"/>
        <v>0</v>
      </c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>
        <f t="shared" si="9"/>
        <v>0</v>
      </c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>
        <f t="shared" si="7"/>
        <v>0</v>
      </c>
      <c r="BL50" s="5"/>
      <c r="BM50" s="5"/>
      <c r="BN50" s="5"/>
      <c r="BO50" s="5"/>
      <c r="BP50" s="5"/>
      <c r="BQ50" s="5">
        <f t="shared" si="10"/>
        <v>0</v>
      </c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17">
        <f t="shared" si="11"/>
        <v>7</v>
      </c>
      <c r="CN50" s="15"/>
    </row>
    <row r="51" spans="1:92" s="18" customFormat="1" ht="20.100000000000001" customHeight="1">
      <c r="A51" s="15">
        <v>46</v>
      </c>
      <c r="B51" s="8" t="s">
        <v>130</v>
      </c>
      <c r="C51" s="11">
        <v>40.924410845716267</v>
      </c>
      <c r="D51" s="16">
        <v>4</v>
      </c>
      <c r="E51" s="11"/>
      <c r="F51" s="16"/>
      <c r="G51" s="17">
        <v>-30.446721188279618</v>
      </c>
      <c r="H51" s="16"/>
      <c r="I51" s="12">
        <v>2.4271845000000001</v>
      </c>
      <c r="J51" s="13"/>
      <c r="K51" s="12">
        <v>0.46116499999999994</v>
      </c>
      <c r="L51" s="13"/>
      <c r="M51" s="11">
        <v>3.3009709999999997</v>
      </c>
      <c r="N51" s="7">
        <v>3</v>
      </c>
      <c r="O51" s="16">
        <f>J51+L51+N51</f>
        <v>3</v>
      </c>
      <c r="P51" s="5"/>
      <c r="Q51" s="5"/>
      <c r="R51" s="5"/>
      <c r="S51" s="5"/>
      <c r="T51" s="5"/>
      <c r="U51" s="5"/>
      <c r="V51" s="5"/>
      <c r="W51" s="5"/>
      <c r="X51" s="5"/>
      <c r="Y51" s="5"/>
      <c r="Z51" s="5">
        <f t="shared" si="8"/>
        <v>0</v>
      </c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>
        <f t="shared" si="9"/>
        <v>0</v>
      </c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>
        <f t="shared" si="7"/>
        <v>0</v>
      </c>
      <c r="BL51" s="5"/>
      <c r="BM51" s="5"/>
      <c r="BN51" s="5"/>
      <c r="BO51" s="5"/>
      <c r="BP51" s="5"/>
      <c r="BQ51" s="5">
        <f t="shared" si="10"/>
        <v>0</v>
      </c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17">
        <f t="shared" si="11"/>
        <v>7</v>
      </c>
      <c r="CN51" s="15"/>
    </row>
    <row r="52" spans="1:92" s="18" customFormat="1" ht="20.100000000000001" customHeight="1">
      <c r="A52" s="15">
        <v>47</v>
      </c>
      <c r="B52" s="8" t="s">
        <v>131</v>
      </c>
      <c r="C52" s="11">
        <v>30.885951203707485</v>
      </c>
      <c r="D52" s="16">
        <v>4</v>
      </c>
      <c r="E52" s="11" t="s">
        <v>83</v>
      </c>
      <c r="F52" s="16">
        <v>3</v>
      </c>
      <c r="G52" s="17">
        <v>1.0214065389565126</v>
      </c>
      <c r="H52" s="16"/>
      <c r="I52" s="12">
        <v>5.5011792499999999</v>
      </c>
      <c r="J52" s="13">
        <v>3</v>
      </c>
      <c r="K52" s="12">
        <v>1.4730542499999999</v>
      </c>
      <c r="L52" s="13">
        <v>3</v>
      </c>
      <c r="M52" s="11">
        <v>6.3308837894736838</v>
      </c>
      <c r="N52" s="7">
        <v>3</v>
      </c>
      <c r="O52" s="16">
        <v>6</v>
      </c>
      <c r="P52" s="5"/>
      <c r="Q52" s="5"/>
      <c r="R52" s="5"/>
      <c r="S52" s="5"/>
      <c r="T52" s="5"/>
      <c r="U52" s="5"/>
      <c r="V52" s="5"/>
      <c r="W52" s="5"/>
      <c r="X52" s="5"/>
      <c r="Y52" s="5"/>
      <c r="Z52" s="5">
        <f t="shared" si="8"/>
        <v>0</v>
      </c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>
        <f t="shared" si="9"/>
        <v>0</v>
      </c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>
        <f t="shared" si="7"/>
        <v>0</v>
      </c>
      <c r="BL52" s="5"/>
      <c r="BM52" s="5"/>
      <c r="BN52" s="5"/>
      <c r="BO52" s="5"/>
      <c r="BP52" s="5"/>
      <c r="BQ52" s="5">
        <f t="shared" si="10"/>
        <v>0</v>
      </c>
      <c r="BR52" s="5" t="s">
        <v>88</v>
      </c>
      <c r="BS52" s="5">
        <v>2</v>
      </c>
      <c r="BT52" s="5">
        <v>1</v>
      </c>
      <c r="BU52" s="5">
        <v>1</v>
      </c>
      <c r="BV52" s="5" t="s">
        <v>84</v>
      </c>
      <c r="BW52" s="5">
        <v>2</v>
      </c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17">
        <f t="shared" si="11"/>
        <v>18</v>
      </c>
      <c r="CN52" s="15"/>
    </row>
    <row r="53" spans="1:92" s="9" customFormat="1" ht="20.100000000000001" customHeight="1">
      <c r="A53" s="15">
        <v>48</v>
      </c>
      <c r="B53" s="8" t="s">
        <v>132</v>
      </c>
      <c r="C53" s="11">
        <v>0</v>
      </c>
      <c r="D53" s="16"/>
      <c r="E53" s="11">
        <v>0</v>
      </c>
      <c r="F53" s="16"/>
      <c r="G53" s="17"/>
      <c r="H53" s="16"/>
      <c r="I53" s="12">
        <v>28</v>
      </c>
      <c r="J53" s="13">
        <v>3</v>
      </c>
      <c r="K53" s="12">
        <v>2</v>
      </c>
      <c r="L53" s="13">
        <v>3</v>
      </c>
      <c r="M53" s="11"/>
      <c r="N53" s="16"/>
      <c r="O53" s="16">
        <f>J53+L53+N53</f>
        <v>6</v>
      </c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5">
        <f t="shared" si="8"/>
        <v>0</v>
      </c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5">
        <f t="shared" si="9"/>
        <v>0</v>
      </c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5">
        <f t="shared" si="7"/>
        <v>0</v>
      </c>
      <c r="BL53" s="16"/>
      <c r="BM53" s="16"/>
      <c r="BN53" s="16"/>
      <c r="BO53" s="16"/>
      <c r="BP53" s="16"/>
      <c r="BQ53" s="5">
        <f t="shared" si="10"/>
        <v>0</v>
      </c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7">
        <f t="shared" si="11"/>
        <v>6</v>
      </c>
      <c r="CN53" s="15"/>
    </row>
    <row r="54" spans="1:92" s="9" customFormat="1" ht="20.100000000000001" customHeight="1">
      <c r="A54" s="15">
        <v>49</v>
      </c>
      <c r="B54" s="8" t="s">
        <v>133</v>
      </c>
      <c r="C54" s="11">
        <v>0</v>
      </c>
      <c r="D54" s="16"/>
      <c r="E54" s="11" t="s">
        <v>83</v>
      </c>
      <c r="F54" s="16">
        <v>3</v>
      </c>
      <c r="G54" s="17">
        <v>1.8807396820200575</v>
      </c>
      <c r="H54" s="16"/>
      <c r="I54" s="12">
        <v>2.8301889999999998</v>
      </c>
      <c r="J54" s="13"/>
      <c r="K54" s="12">
        <v>1.1394878571428571</v>
      </c>
      <c r="L54" s="13"/>
      <c r="M54" s="11"/>
      <c r="N54" s="7"/>
      <c r="O54" s="16">
        <f>J54+L54+N54</f>
        <v>0</v>
      </c>
      <c r="P54" s="5"/>
      <c r="Q54" s="5"/>
      <c r="R54" s="5"/>
      <c r="S54" s="5"/>
      <c r="T54" s="5"/>
      <c r="U54" s="5"/>
      <c r="V54" s="5"/>
      <c r="W54" s="5"/>
      <c r="X54" s="5"/>
      <c r="Y54" s="5"/>
      <c r="Z54" s="5">
        <f t="shared" si="8"/>
        <v>0</v>
      </c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>
        <f t="shared" si="9"/>
        <v>0</v>
      </c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>
        <v>1</v>
      </c>
      <c r="BJ54" s="5">
        <v>1</v>
      </c>
      <c r="BK54" s="5">
        <f t="shared" si="7"/>
        <v>1</v>
      </c>
      <c r="BL54" s="5"/>
      <c r="BM54" s="5"/>
      <c r="BN54" s="5"/>
      <c r="BO54" s="5"/>
      <c r="BP54" s="5"/>
      <c r="BQ54" s="5">
        <f t="shared" si="10"/>
        <v>0</v>
      </c>
      <c r="BR54" s="5" t="s">
        <v>12</v>
      </c>
      <c r="BS54" s="5">
        <v>2</v>
      </c>
      <c r="BT54" s="5"/>
      <c r="BU54" s="5"/>
      <c r="BV54" s="5" t="s">
        <v>84</v>
      </c>
      <c r="BW54" s="5">
        <v>2</v>
      </c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17">
        <f t="shared" si="11"/>
        <v>8</v>
      </c>
      <c r="CN54" s="15"/>
    </row>
    <row r="55" spans="1:92" s="9" customFormat="1" ht="20.100000000000001" customHeight="1">
      <c r="A55" s="15">
        <v>50</v>
      </c>
      <c r="B55" s="8" t="s">
        <v>134</v>
      </c>
      <c r="C55" s="11">
        <v>6.1238047121707355</v>
      </c>
      <c r="D55" s="16"/>
      <c r="E55" s="11"/>
      <c r="F55" s="16"/>
      <c r="G55" s="17">
        <v>-5.9378793607815599</v>
      </c>
      <c r="H55" s="16"/>
      <c r="I55" s="12">
        <v>0</v>
      </c>
      <c r="J55" s="13"/>
      <c r="K55" s="12">
        <v>20.436453328767122</v>
      </c>
      <c r="L55" s="13">
        <v>3</v>
      </c>
      <c r="M55" s="11">
        <v>3.4838566470588237</v>
      </c>
      <c r="N55" s="7">
        <v>3</v>
      </c>
      <c r="O55" s="16">
        <f>J55+L55+N55</f>
        <v>6</v>
      </c>
      <c r="P55" s="5"/>
      <c r="Q55" s="5"/>
      <c r="R55" s="5"/>
      <c r="S55" s="5"/>
      <c r="T55" s="5"/>
      <c r="U55" s="5"/>
      <c r="V55" s="5"/>
      <c r="W55" s="5"/>
      <c r="X55" s="5">
        <v>1</v>
      </c>
      <c r="Y55" s="5">
        <v>2</v>
      </c>
      <c r="Z55" s="5">
        <f t="shared" si="8"/>
        <v>2</v>
      </c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>
        <f t="shared" si="9"/>
        <v>0</v>
      </c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>
        <v>3</v>
      </c>
      <c r="BH55" s="5">
        <v>3</v>
      </c>
      <c r="BI55" s="5">
        <v>7</v>
      </c>
      <c r="BJ55" s="5">
        <v>3.5</v>
      </c>
      <c r="BK55" s="5">
        <v>5</v>
      </c>
      <c r="BL55" s="5"/>
      <c r="BM55" s="5"/>
      <c r="BN55" s="5"/>
      <c r="BO55" s="5"/>
      <c r="BP55" s="5"/>
      <c r="BQ55" s="5">
        <f t="shared" si="10"/>
        <v>0</v>
      </c>
      <c r="BR55" s="5"/>
      <c r="BS55" s="5"/>
      <c r="BT55" s="5">
        <v>5</v>
      </c>
      <c r="BU55" s="5">
        <v>5</v>
      </c>
      <c r="BV55" s="5" t="s">
        <v>84</v>
      </c>
      <c r="BW55" s="5">
        <v>2</v>
      </c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17">
        <f t="shared" si="11"/>
        <v>20</v>
      </c>
      <c r="CN55" s="15"/>
    </row>
    <row r="56" spans="1:92" s="9" customFormat="1" ht="20.100000000000001" customHeight="1">
      <c r="A56" s="15">
        <v>51</v>
      </c>
      <c r="B56" s="8" t="s">
        <v>135</v>
      </c>
      <c r="C56" s="11">
        <v>6.857210933662353</v>
      </c>
      <c r="D56" s="16"/>
      <c r="E56" s="11" t="s">
        <v>83</v>
      </c>
      <c r="F56" s="16">
        <v>3</v>
      </c>
      <c r="G56" s="17">
        <v>51.956224270600913</v>
      </c>
      <c r="H56" s="16">
        <v>2</v>
      </c>
      <c r="I56" s="12">
        <v>6.3207547000000002</v>
      </c>
      <c r="J56" s="13">
        <v>3</v>
      </c>
      <c r="K56" s="12">
        <v>4.1415096666666669</v>
      </c>
      <c r="L56" s="13">
        <v>3</v>
      </c>
      <c r="M56" s="11">
        <v>5.3719675714285708</v>
      </c>
      <c r="N56" s="7">
        <v>3</v>
      </c>
      <c r="O56" s="16">
        <v>6</v>
      </c>
      <c r="P56" s="5"/>
      <c r="Q56" s="5"/>
      <c r="R56" s="5"/>
      <c r="S56" s="5"/>
      <c r="T56" s="5"/>
      <c r="U56" s="5"/>
      <c r="V56" s="5"/>
      <c r="W56" s="5"/>
      <c r="X56" s="5"/>
      <c r="Y56" s="5"/>
      <c r="Z56" s="5">
        <f t="shared" si="8"/>
        <v>0</v>
      </c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>
        <f t="shared" si="9"/>
        <v>0</v>
      </c>
      <c r="AM56" s="5"/>
      <c r="AN56" s="5"/>
      <c r="AO56" s="5"/>
      <c r="AP56" s="5"/>
      <c r="AQ56" s="5"/>
      <c r="AR56" s="5"/>
      <c r="AS56" s="5"/>
      <c r="AT56" s="5"/>
      <c r="AU56" s="5"/>
      <c r="AV56" s="5">
        <v>1</v>
      </c>
      <c r="AW56" s="5">
        <v>2</v>
      </c>
      <c r="AX56" s="5">
        <v>2</v>
      </c>
      <c r="AY56" s="5"/>
      <c r="AZ56" s="5"/>
      <c r="BA56" s="5"/>
      <c r="BB56" s="5"/>
      <c r="BC56" s="5"/>
      <c r="BD56" s="5"/>
      <c r="BE56" s="5"/>
      <c r="BF56" s="5"/>
      <c r="BG56" s="5">
        <v>1</v>
      </c>
      <c r="BH56" s="5">
        <v>1</v>
      </c>
      <c r="BI56" s="5">
        <v>1</v>
      </c>
      <c r="BJ56" s="5">
        <v>0.5</v>
      </c>
      <c r="BK56" s="5">
        <f t="shared" ref="BK56:BK99" si="13">AZ56+BB56+BD56+BF56+BH56+BJ56</f>
        <v>1.5</v>
      </c>
      <c r="BL56" s="5"/>
      <c r="BM56" s="5"/>
      <c r="BN56" s="5"/>
      <c r="BO56" s="5">
        <v>1</v>
      </c>
      <c r="BP56" s="5"/>
      <c r="BQ56" s="5">
        <f t="shared" si="10"/>
        <v>1</v>
      </c>
      <c r="BR56" s="5"/>
      <c r="BS56" s="5"/>
      <c r="BT56" s="5"/>
      <c r="BU56" s="5"/>
      <c r="BV56" s="5" t="s">
        <v>84</v>
      </c>
      <c r="BW56" s="5">
        <v>2</v>
      </c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17">
        <f t="shared" si="11"/>
        <v>17.5</v>
      </c>
      <c r="CN56" s="15"/>
    </row>
    <row r="57" spans="1:92" s="9" customFormat="1" ht="20.100000000000001" customHeight="1">
      <c r="A57" s="15">
        <v>52</v>
      </c>
      <c r="B57" s="8" t="s">
        <v>136</v>
      </c>
      <c r="C57" s="11">
        <v>11.751901097073802</v>
      </c>
      <c r="D57" s="16">
        <v>2</v>
      </c>
      <c r="E57" s="11" t="s">
        <v>83</v>
      </c>
      <c r="F57" s="16">
        <v>3</v>
      </c>
      <c r="G57" s="17">
        <v>3.0810815253918014</v>
      </c>
      <c r="H57" s="16"/>
      <c r="I57" s="12"/>
      <c r="J57" s="13"/>
      <c r="K57" s="12">
        <v>2.0897065000000001</v>
      </c>
      <c r="L57" s="13">
        <v>3</v>
      </c>
      <c r="M57" s="11">
        <v>2.2504853846153847</v>
      </c>
      <c r="N57" s="7"/>
      <c r="O57" s="16">
        <f t="shared" ref="O57:O65" si="14">J57+L57+N57</f>
        <v>3</v>
      </c>
      <c r="P57" s="5"/>
      <c r="Q57" s="5"/>
      <c r="R57" s="5"/>
      <c r="S57" s="5"/>
      <c r="T57" s="5"/>
      <c r="U57" s="5"/>
      <c r="V57" s="5"/>
      <c r="W57" s="5"/>
      <c r="X57" s="5"/>
      <c r="Y57" s="5"/>
      <c r="Z57" s="5">
        <f t="shared" si="8"/>
        <v>0</v>
      </c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>
        <f t="shared" si="9"/>
        <v>0</v>
      </c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>
        <f t="shared" si="13"/>
        <v>0</v>
      </c>
      <c r="BL57" s="5"/>
      <c r="BM57" s="5"/>
      <c r="BN57" s="5"/>
      <c r="BO57" s="5"/>
      <c r="BP57" s="5"/>
      <c r="BQ57" s="5">
        <f t="shared" si="10"/>
        <v>0</v>
      </c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17">
        <f t="shared" si="11"/>
        <v>8</v>
      </c>
      <c r="CN57" s="15"/>
    </row>
    <row r="58" spans="1:92" s="9" customFormat="1" ht="20.100000000000001" customHeight="1">
      <c r="A58" s="15">
        <v>53</v>
      </c>
      <c r="B58" s="8" t="s">
        <v>137</v>
      </c>
      <c r="C58" s="11">
        <v>51.106633010483002</v>
      </c>
      <c r="D58" s="16">
        <v>4</v>
      </c>
      <c r="E58" s="11" t="s">
        <v>83</v>
      </c>
      <c r="F58" s="16">
        <v>3</v>
      </c>
      <c r="G58" s="17">
        <v>15.136648841354718</v>
      </c>
      <c r="H58" s="16">
        <v>2</v>
      </c>
      <c r="I58" s="12">
        <v>6.617150500000001</v>
      </c>
      <c r="J58" s="13">
        <v>3</v>
      </c>
      <c r="K58" s="12">
        <v>4.178026</v>
      </c>
      <c r="L58" s="13">
        <v>3</v>
      </c>
      <c r="M58" s="11"/>
      <c r="N58" s="16"/>
      <c r="O58" s="16">
        <f t="shared" si="14"/>
        <v>6</v>
      </c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5">
        <f t="shared" si="8"/>
        <v>0</v>
      </c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5">
        <f t="shared" si="9"/>
        <v>0</v>
      </c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5">
        <f t="shared" si="13"/>
        <v>0</v>
      </c>
      <c r="BL58" s="16"/>
      <c r="BM58" s="16"/>
      <c r="BN58" s="16"/>
      <c r="BO58" s="16"/>
      <c r="BP58" s="16"/>
      <c r="BQ58" s="5">
        <f t="shared" si="10"/>
        <v>0</v>
      </c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7">
        <f t="shared" si="11"/>
        <v>15</v>
      </c>
      <c r="CN58" s="15"/>
    </row>
    <row r="59" spans="1:92" s="9" customFormat="1" ht="20.100000000000001" customHeight="1">
      <c r="A59" s="15">
        <v>54</v>
      </c>
      <c r="B59" s="8" t="s">
        <v>138</v>
      </c>
      <c r="C59" s="11">
        <v>0</v>
      </c>
      <c r="D59" s="16"/>
      <c r="E59" s="11"/>
      <c r="F59" s="16"/>
      <c r="G59" s="17">
        <v>-20.979609694535501</v>
      </c>
      <c r="H59" s="16"/>
      <c r="I59" s="12"/>
      <c r="J59" s="13"/>
      <c r="K59" s="12"/>
      <c r="L59" s="13"/>
      <c r="M59" s="11"/>
      <c r="N59" s="7"/>
      <c r="O59" s="16">
        <f t="shared" si="14"/>
        <v>0</v>
      </c>
      <c r="P59" s="5"/>
      <c r="Q59" s="5"/>
      <c r="R59" s="5"/>
      <c r="S59" s="5"/>
      <c r="T59" s="5"/>
      <c r="U59" s="5"/>
      <c r="V59" s="5"/>
      <c r="W59" s="5"/>
      <c r="X59" s="5"/>
      <c r="Y59" s="5"/>
      <c r="Z59" s="5">
        <f t="shared" si="8"/>
        <v>0</v>
      </c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>
        <f t="shared" si="9"/>
        <v>0</v>
      </c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>
        <f t="shared" si="13"/>
        <v>0</v>
      </c>
      <c r="BL59" s="5"/>
      <c r="BM59" s="5"/>
      <c r="BN59" s="5"/>
      <c r="BO59" s="5"/>
      <c r="BP59" s="5"/>
      <c r="BQ59" s="5">
        <f t="shared" si="10"/>
        <v>0</v>
      </c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17">
        <f t="shared" si="11"/>
        <v>0</v>
      </c>
      <c r="CN59" s="15"/>
    </row>
    <row r="60" spans="1:92" s="9" customFormat="1" ht="20.100000000000001" customHeight="1">
      <c r="A60" s="15">
        <v>56</v>
      </c>
      <c r="B60" s="8" t="s">
        <v>139</v>
      </c>
      <c r="C60" s="11">
        <v>0</v>
      </c>
      <c r="D60" s="16"/>
      <c r="E60" s="11" t="s">
        <v>83</v>
      </c>
      <c r="F60" s="16">
        <v>3</v>
      </c>
      <c r="G60" s="17"/>
      <c r="H60" s="16"/>
      <c r="I60" s="12"/>
      <c r="J60" s="13"/>
      <c r="K60" s="12">
        <v>3.436893</v>
      </c>
      <c r="L60" s="13">
        <v>3</v>
      </c>
      <c r="M60" s="11"/>
      <c r="N60" s="7"/>
      <c r="O60" s="16">
        <f t="shared" si="14"/>
        <v>3</v>
      </c>
      <c r="P60" s="5"/>
      <c r="Q60" s="5"/>
      <c r="R60" s="5"/>
      <c r="S60" s="5"/>
      <c r="T60" s="5"/>
      <c r="U60" s="5"/>
      <c r="V60" s="5"/>
      <c r="W60" s="5"/>
      <c r="X60" s="5"/>
      <c r="Y60" s="5"/>
      <c r="Z60" s="5">
        <f t="shared" si="8"/>
        <v>0</v>
      </c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>
        <f t="shared" si="9"/>
        <v>0</v>
      </c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>
        <f t="shared" si="13"/>
        <v>0</v>
      </c>
      <c r="BL60" s="5"/>
      <c r="BM60" s="5"/>
      <c r="BN60" s="5"/>
      <c r="BO60" s="5"/>
      <c r="BP60" s="5"/>
      <c r="BQ60" s="5">
        <f t="shared" si="10"/>
        <v>0</v>
      </c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17">
        <f t="shared" si="11"/>
        <v>6</v>
      </c>
      <c r="CN60" s="15"/>
    </row>
    <row r="61" spans="1:92" s="9" customFormat="1" ht="20.100000000000001" customHeight="1">
      <c r="A61" s="15">
        <v>57</v>
      </c>
      <c r="B61" s="8" t="s">
        <v>140</v>
      </c>
      <c r="C61" s="11">
        <v>6.7619567750843519</v>
      </c>
      <c r="D61" s="16"/>
      <c r="E61" s="11"/>
      <c r="F61" s="16"/>
      <c r="G61" s="17">
        <v>-37.267657181154959</v>
      </c>
      <c r="H61" s="16"/>
      <c r="I61" s="12"/>
      <c r="J61" s="13"/>
      <c r="K61" s="12">
        <v>2.5106818181818182</v>
      </c>
      <c r="L61" s="13">
        <v>3</v>
      </c>
      <c r="M61" s="11">
        <v>0.71970789473684216</v>
      </c>
      <c r="N61" s="7"/>
      <c r="O61" s="16">
        <f t="shared" si="14"/>
        <v>3</v>
      </c>
      <c r="P61" s="5"/>
      <c r="Q61" s="5"/>
      <c r="R61" s="5"/>
      <c r="S61" s="5"/>
      <c r="T61" s="5"/>
      <c r="U61" s="5"/>
      <c r="V61" s="5"/>
      <c r="W61" s="5"/>
      <c r="X61" s="5"/>
      <c r="Y61" s="5"/>
      <c r="Z61" s="5">
        <f t="shared" si="8"/>
        <v>0</v>
      </c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>
        <f t="shared" si="9"/>
        <v>0</v>
      </c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>
        <f t="shared" si="13"/>
        <v>0</v>
      </c>
      <c r="BL61" s="5"/>
      <c r="BM61" s="5"/>
      <c r="BN61" s="5"/>
      <c r="BO61" s="5"/>
      <c r="BP61" s="5"/>
      <c r="BQ61" s="5">
        <f t="shared" si="10"/>
        <v>0</v>
      </c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17">
        <f t="shared" si="11"/>
        <v>3</v>
      </c>
      <c r="CN61" s="15"/>
    </row>
    <row r="62" spans="1:92" s="9" customFormat="1" ht="20.100000000000001" customHeight="1">
      <c r="A62" s="15">
        <v>58</v>
      </c>
      <c r="B62" s="8" t="s">
        <v>141</v>
      </c>
      <c r="C62" s="11">
        <v>9.2099364498261806</v>
      </c>
      <c r="D62" s="16"/>
      <c r="E62" s="11" t="s">
        <v>83</v>
      </c>
      <c r="F62" s="16">
        <v>3</v>
      </c>
      <c r="G62" s="17">
        <v>8.1624074257771966</v>
      </c>
      <c r="H62" s="16">
        <v>2</v>
      </c>
      <c r="I62" s="12">
        <v>15.533980999999999</v>
      </c>
      <c r="J62" s="13">
        <v>3</v>
      </c>
      <c r="K62" s="12">
        <v>3.3009708000000004</v>
      </c>
      <c r="L62" s="13">
        <v>3</v>
      </c>
      <c r="M62" s="11">
        <v>0.34522364285714285</v>
      </c>
      <c r="N62" s="7"/>
      <c r="O62" s="16">
        <f t="shared" si="14"/>
        <v>6</v>
      </c>
      <c r="P62" s="5"/>
      <c r="Q62" s="5"/>
      <c r="R62" s="5"/>
      <c r="S62" s="5"/>
      <c r="T62" s="5"/>
      <c r="U62" s="5"/>
      <c r="V62" s="5"/>
      <c r="W62" s="5"/>
      <c r="X62" s="5"/>
      <c r="Y62" s="5"/>
      <c r="Z62" s="5">
        <f t="shared" si="8"/>
        <v>0</v>
      </c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>
        <f t="shared" si="9"/>
        <v>0</v>
      </c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>
        <f t="shared" si="13"/>
        <v>0</v>
      </c>
      <c r="BL62" s="5"/>
      <c r="BM62" s="5"/>
      <c r="BN62" s="5"/>
      <c r="BO62" s="5">
        <v>1</v>
      </c>
      <c r="BP62" s="5"/>
      <c r="BQ62" s="5">
        <f t="shared" si="10"/>
        <v>1</v>
      </c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17">
        <f t="shared" si="11"/>
        <v>12</v>
      </c>
      <c r="CN62" s="15"/>
    </row>
    <row r="63" spans="1:92" s="9" customFormat="1" ht="20.100000000000001" customHeight="1">
      <c r="A63" s="15">
        <v>59</v>
      </c>
      <c r="B63" s="8" t="s">
        <v>142</v>
      </c>
      <c r="C63" s="11">
        <v>30.53067959855597</v>
      </c>
      <c r="D63" s="16">
        <v>4</v>
      </c>
      <c r="E63" s="11"/>
      <c r="F63" s="16"/>
      <c r="G63" s="17">
        <v>-5.6737055348805656</v>
      </c>
      <c r="H63" s="16"/>
      <c r="I63" s="12">
        <v>5.2884683529411758</v>
      </c>
      <c r="J63" s="13">
        <v>3</v>
      </c>
      <c r="K63" s="12"/>
      <c r="L63" s="13"/>
      <c r="M63" s="11">
        <v>2.2575776756756754</v>
      </c>
      <c r="N63" s="7"/>
      <c r="O63" s="16">
        <f t="shared" si="14"/>
        <v>3</v>
      </c>
      <c r="P63" s="5"/>
      <c r="Q63" s="5"/>
      <c r="R63" s="5"/>
      <c r="S63" s="5"/>
      <c r="T63" s="5"/>
      <c r="U63" s="5"/>
      <c r="V63" s="5"/>
      <c r="W63" s="5"/>
      <c r="X63" s="5"/>
      <c r="Y63" s="5"/>
      <c r="Z63" s="5">
        <f t="shared" si="8"/>
        <v>0</v>
      </c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>
        <f t="shared" si="9"/>
        <v>0</v>
      </c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>
        <v>1</v>
      </c>
      <c r="BH63" s="5">
        <v>1</v>
      </c>
      <c r="BI63" s="5">
        <v>1</v>
      </c>
      <c r="BJ63" s="5">
        <v>0.5</v>
      </c>
      <c r="BK63" s="5">
        <f t="shared" si="13"/>
        <v>1.5</v>
      </c>
      <c r="BL63" s="5"/>
      <c r="BM63" s="5"/>
      <c r="BN63" s="5"/>
      <c r="BO63" s="5">
        <v>1</v>
      </c>
      <c r="BP63" s="5"/>
      <c r="BQ63" s="5">
        <f t="shared" si="10"/>
        <v>1</v>
      </c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17">
        <f t="shared" si="11"/>
        <v>9.5</v>
      </c>
      <c r="CN63" s="15"/>
    </row>
    <row r="64" spans="1:92" s="9" customFormat="1" ht="20.100000000000001" customHeight="1">
      <c r="A64" s="15">
        <v>60</v>
      </c>
      <c r="B64" s="8" t="s">
        <v>143</v>
      </c>
      <c r="C64" s="11">
        <v>13.157902537105857</v>
      </c>
      <c r="D64" s="16">
        <v>2</v>
      </c>
      <c r="E64" s="11" t="s">
        <v>83</v>
      </c>
      <c r="F64" s="16">
        <v>3</v>
      </c>
      <c r="G64" s="17">
        <v>10.690735552332075</v>
      </c>
      <c r="H64" s="16">
        <v>2</v>
      </c>
      <c r="I64" s="12">
        <v>1.5891923076923078</v>
      </c>
      <c r="J64" s="13"/>
      <c r="K64" s="12">
        <v>1.5891926486486487</v>
      </c>
      <c r="L64" s="13">
        <v>3</v>
      </c>
      <c r="M64" s="11">
        <v>1.7539833333333332</v>
      </c>
      <c r="N64" s="7"/>
      <c r="O64" s="16">
        <f t="shared" si="14"/>
        <v>3</v>
      </c>
      <c r="P64" s="5"/>
      <c r="Q64" s="5"/>
      <c r="R64" s="5"/>
      <c r="S64" s="5"/>
      <c r="T64" s="5"/>
      <c r="U64" s="5"/>
      <c r="V64" s="5"/>
      <c r="W64" s="5"/>
      <c r="X64" s="5"/>
      <c r="Y64" s="5"/>
      <c r="Z64" s="5">
        <f t="shared" si="8"/>
        <v>0</v>
      </c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>
        <f t="shared" si="9"/>
        <v>0</v>
      </c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>
        <v>1</v>
      </c>
      <c r="BD64" s="5">
        <v>2</v>
      </c>
      <c r="BE64" s="5"/>
      <c r="BF64" s="5"/>
      <c r="BG64" s="5"/>
      <c r="BH64" s="5"/>
      <c r="BI64" s="5"/>
      <c r="BJ64" s="5"/>
      <c r="BK64" s="5">
        <f t="shared" si="13"/>
        <v>2</v>
      </c>
      <c r="BL64" s="5"/>
      <c r="BM64" s="5"/>
      <c r="BN64" s="5"/>
      <c r="BO64" s="5">
        <v>1</v>
      </c>
      <c r="BP64" s="5"/>
      <c r="BQ64" s="5">
        <f t="shared" si="10"/>
        <v>1</v>
      </c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17">
        <f t="shared" si="11"/>
        <v>13</v>
      </c>
      <c r="CN64" s="15"/>
    </row>
    <row r="65" spans="1:92" s="9" customFormat="1" ht="20.100000000000001" customHeight="1">
      <c r="A65" s="15">
        <v>61</v>
      </c>
      <c r="B65" s="8" t="s">
        <v>144</v>
      </c>
      <c r="C65" s="11">
        <v>0</v>
      </c>
      <c r="D65" s="16"/>
      <c r="E65" s="11" t="s">
        <v>83</v>
      </c>
      <c r="F65" s="16">
        <v>3</v>
      </c>
      <c r="G65" s="17">
        <v>80.490196492773094</v>
      </c>
      <c r="H65" s="16">
        <v>2</v>
      </c>
      <c r="I65" s="12"/>
      <c r="J65" s="13"/>
      <c r="K65" s="12">
        <v>7.1979545454545448</v>
      </c>
      <c r="L65" s="13">
        <v>3</v>
      </c>
      <c r="M65" s="11"/>
      <c r="N65" s="7"/>
      <c r="O65" s="16">
        <f t="shared" si="14"/>
        <v>3</v>
      </c>
      <c r="P65" s="5"/>
      <c r="Q65" s="5"/>
      <c r="R65" s="5"/>
      <c r="S65" s="5"/>
      <c r="T65" s="5"/>
      <c r="U65" s="5"/>
      <c r="V65" s="5"/>
      <c r="W65" s="5"/>
      <c r="X65" s="5"/>
      <c r="Y65" s="5"/>
      <c r="Z65" s="5">
        <f t="shared" si="8"/>
        <v>0</v>
      </c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>
        <f t="shared" si="9"/>
        <v>0</v>
      </c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>
        <f t="shared" si="13"/>
        <v>0</v>
      </c>
      <c r="BL65" s="5"/>
      <c r="BM65" s="5"/>
      <c r="BN65" s="5"/>
      <c r="BO65" s="5"/>
      <c r="BP65" s="5"/>
      <c r="BQ65" s="5">
        <f t="shared" si="10"/>
        <v>0</v>
      </c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17">
        <f t="shared" si="11"/>
        <v>8</v>
      </c>
      <c r="CN65" s="15"/>
    </row>
    <row r="66" spans="1:92" s="9" customFormat="1" ht="20.100000000000001" customHeight="1">
      <c r="A66" s="15">
        <v>62</v>
      </c>
      <c r="B66" s="8" t="s">
        <v>145</v>
      </c>
      <c r="C66" s="11">
        <v>11.580590657352886</v>
      </c>
      <c r="D66" s="16">
        <v>2</v>
      </c>
      <c r="E66" s="11"/>
      <c r="F66" s="16"/>
      <c r="G66" s="17">
        <v>-18.911050262302428</v>
      </c>
      <c r="H66" s="16"/>
      <c r="I66" s="12">
        <v>5.3331538461538468</v>
      </c>
      <c r="J66" s="13">
        <v>3</v>
      </c>
      <c r="K66" s="12">
        <v>2.8225941153846152</v>
      </c>
      <c r="L66" s="13">
        <v>3</v>
      </c>
      <c r="M66" s="11">
        <v>3.8743889999999999</v>
      </c>
      <c r="N66" s="7">
        <v>3</v>
      </c>
      <c r="O66" s="16">
        <v>6</v>
      </c>
      <c r="P66" s="5"/>
      <c r="Q66" s="5"/>
      <c r="R66" s="5"/>
      <c r="S66" s="5"/>
      <c r="T66" s="5"/>
      <c r="U66" s="5"/>
      <c r="V66" s="5"/>
      <c r="W66" s="5"/>
      <c r="X66" s="5"/>
      <c r="Y66" s="5"/>
      <c r="Z66" s="5">
        <f t="shared" si="8"/>
        <v>0</v>
      </c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>
        <f t="shared" si="9"/>
        <v>0</v>
      </c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>
        <f t="shared" si="13"/>
        <v>0</v>
      </c>
      <c r="BL66" s="5"/>
      <c r="BM66" s="5"/>
      <c r="BN66" s="5"/>
      <c r="BO66" s="5"/>
      <c r="BP66" s="5"/>
      <c r="BQ66" s="5">
        <f t="shared" si="10"/>
        <v>0</v>
      </c>
      <c r="BR66" s="5"/>
      <c r="BS66" s="5"/>
      <c r="BT66" s="5"/>
      <c r="BU66" s="5"/>
      <c r="BV66" s="5" t="s">
        <v>84</v>
      </c>
      <c r="BW66" s="5">
        <v>2</v>
      </c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17">
        <f t="shared" si="11"/>
        <v>10</v>
      </c>
      <c r="CN66" s="15"/>
    </row>
    <row r="67" spans="1:92" s="9" customFormat="1" ht="20.100000000000001" customHeight="1">
      <c r="A67" s="15">
        <v>63</v>
      </c>
      <c r="B67" s="8" t="s">
        <v>146</v>
      </c>
      <c r="C67" s="11">
        <v>17.522524898324409</v>
      </c>
      <c r="D67" s="16">
        <v>2</v>
      </c>
      <c r="E67" s="11"/>
      <c r="F67" s="16"/>
      <c r="G67" s="17">
        <v>-23.987207256908817</v>
      </c>
      <c r="H67" s="16"/>
      <c r="I67" s="12">
        <v>3.5922328888888893</v>
      </c>
      <c r="J67" s="13"/>
      <c r="K67" s="12">
        <v>0.76456324999999992</v>
      </c>
      <c r="L67" s="13"/>
      <c r="M67" s="11">
        <v>1.7999999333333332</v>
      </c>
      <c r="N67" s="7"/>
      <c r="O67" s="16">
        <f>J67+L67+N67</f>
        <v>0</v>
      </c>
      <c r="P67" s="5"/>
      <c r="Q67" s="5"/>
      <c r="R67" s="5"/>
      <c r="S67" s="5"/>
      <c r="T67" s="5"/>
      <c r="U67" s="5"/>
      <c r="V67" s="5"/>
      <c r="W67" s="5"/>
      <c r="X67" s="5"/>
      <c r="Y67" s="5"/>
      <c r="Z67" s="5">
        <f t="shared" si="8"/>
        <v>0</v>
      </c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>
        <f t="shared" si="9"/>
        <v>0</v>
      </c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>
        <v>1</v>
      </c>
      <c r="BH67" s="5">
        <v>1</v>
      </c>
      <c r="BI67" s="5"/>
      <c r="BJ67" s="5"/>
      <c r="BK67" s="5">
        <f t="shared" si="13"/>
        <v>1</v>
      </c>
      <c r="BL67" s="5"/>
      <c r="BM67" s="5"/>
      <c r="BN67" s="5"/>
      <c r="BO67" s="5"/>
      <c r="BP67" s="5"/>
      <c r="BQ67" s="5">
        <f t="shared" si="10"/>
        <v>0</v>
      </c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17">
        <f t="shared" si="11"/>
        <v>3</v>
      </c>
      <c r="CN67" s="15"/>
    </row>
    <row r="68" spans="1:92" s="9" customFormat="1" ht="20.100000000000001" customHeight="1">
      <c r="A68" s="15">
        <v>64</v>
      </c>
      <c r="B68" s="8" t="s">
        <v>147</v>
      </c>
      <c r="C68" s="11">
        <v>2.7572853266963246</v>
      </c>
      <c r="D68" s="16"/>
      <c r="E68" s="11" t="s">
        <v>83</v>
      </c>
      <c r="F68" s="16">
        <v>3</v>
      </c>
      <c r="G68" s="17">
        <v>14.007167239960076</v>
      </c>
      <c r="H68" s="16">
        <v>2</v>
      </c>
      <c r="I68" s="12">
        <v>24.498909333333334</v>
      </c>
      <c r="J68" s="13">
        <v>3</v>
      </c>
      <c r="K68" s="12">
        <v>1.7481642027027027</v>
      </c>
      <c r="L68" s="13">
        <v>3</v>
      </c>
      <c r="M68" s="11">
        <v>5.9433960999999993</v>
      </c>
      <c r="N68" s="7">
        <v>3</v>
      </c>
      <c r="O68" s="16">
        <v>6</v>
      </c>
      <c r="P68" s="5">
        <v>1</v>
      </c>
      <c r="Q68" s="5">
        <v>3</v>
      </c>
      <c r="R68" s="5"/>
      <c r="S68" s="5"/>
      <c r="T68" s="5"/>
      <c r="U68" s="5"/>
      <c r="V68" s="5"/>
      <c r="W68" s="5"/>
      <c r="X68" s="5">
        <v>1</v>
      </c>
      <c r="Y68" s="5">
        <v>2</v>
      </c>
      <c r="Z68" s="5">
        <f t="shared" si="8"/>
        <v>5</v>
      </c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>
        <f t="shared" si="9"/>
        <v>0</v>
      </c>
      <c r="AM68" s="5"/>
      <c r="AN68" s="5"/>
      <c r="AO68" s="5">
        <v>1</v>
      </c>
      <c r="AP68" s="5">
        <v>2</v>
      </c>
      <c r="AQ68" s="5"/>
      <c r="AR68" s="5"/>
      <c r="AS68" s="5">
        <v>2</v>
      </c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>
        <v>1</v>
      </c>
      <c r="BH68" s="5">
        <v>1</v>
      </c>
      <c r="BI68" s="5">
        <v>5</v>
      </c>
      <c r="BJ68" s="5">
        <v>2.5</v>
      </c>
      <c r="BK68" s="5">
        <f t="shared" si="13"/>
        <v>3.5</v>
      </c>
      <c r="BL68" s="5"/>
      <c r="BM68" s="5"/>
      <c r="BN68" s="5"/>
      <c r="BO68" s="5">
        <v>1</v>
      </c>
      <c r="BP68" s="5"/>
      <c r="BQ68" s="5">
        <f t="shared" si="10"/>
        <v>1</v>
      </c>
      <c r="BR68" s="5" t="s">
        <v>12</v>
      </c>
      <c r="BS68" s="5">
        <v>2</v>
      </c>
      <c r="BT68" s="5"/>
      <c r="BU68" s="5"/>
      <c r="BV68" s="5" t="s">
        <v>84</v>
      </c>
      <c r="BW68" s="5">
        <v>2</v>
      </c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17">
        <f t="shared" si="11"/>
        <v>26.5</v>
      </c>
      <c r="CN68" s="15"/>
    </row>
    <row r="69" spans="1:92" s="9" customFormat="1" ht="20.100000000000001" customHeight="1">
      <c r="A69" s="15">
        <v>65</v>
      </c>
      <c r="B69" s="8" t="s">
        <v>148</v>
      </c>
      <c r="C69" s="11">
        <v>49.681122988106843</v>
      </c>
      <c r="D69" s="16">
        <v>4</v>
      </c>
      <c r="E69" s="11"/>
      <c r="F69" s="16"/>
      <c r="G69" s="17">
        <v>-39.545153194274782</v>
      </c>
      <c r="H69" s="16"/>
      <c r="I69" s="12">
        <v>1.0368932000000002</v>
      </c>
      <c r="J69" s="13"/>
      <c r="K69" s="12">
        <v>0.1511554</v>
      </c>
      <c r="L69" s="13"/>
      <c r="M69" s="11">
        <v>1.0094574117647059</v>
      </c>
      <c r="N69" s="7"/>
      <c r="O69" s="16">
        <f>J69+L69+N69</f>
        <v>0</v>
      </c>
      <c r="P69" s="5"/>
      <c r="Q69" s="5"/>
      <c r="R69" s="5"/>
      <c r="S69" s="5"/>
      <c r="T69" s="5"/>
      <c r="U69" s="5"/>
      <c r="V69" s="5"/>
      <c r="W69" s="5"/>
      <c r="X69" s="5"/>
      <c r="Y69" s="5"/>
      <c r="Z69" s="5">
        <f t="shared" si="8"/>
        <v>0</v>
      </c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>
        <f t="shared" si="9"/>
        <v>0</v>
      </c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>
        <f t="shared" si="13"/>
        <v>0</v>
      </c>
      <c r="BL69" s="5"/>
      <c r="BM69" s="5"/>
      <c r="BN69" s="5"/>
      <c r="BO69" s="5"/>
      <c r="BP69" s="5"/>
      <c r="BQ69" s="5">
        <f t="shared" si="10"/>
        <v>0</v>
      </c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17">
        <f t="shared" si="11"/>
        <v>4</v>
      </c>
      <c r="CN69" s="15"/>
    </row>
    <row r="70" spans="1:92" s="9" customFormat="1" ht="20.100000000000001" customHeight="1">
      <c r="A70" s="15">
        <v>66</v>
      </c>
      <c r="B70" s="8" t="s">
        <v>149</v>
      </c>
      <c r="C70" s="11">
        <v>0</v>
      </c>
      <c r="D70" s="16"/>
      <c r="E70" s="11" t="s">
        <v>83</v>
      </c>
      <c r="F70" s="16">
        <v>3</v>
      </c>
      <c r="G70" s="17">
        <v>0.98352064921597671</v>
      </c>
      <c r="H70" s="16"/>
      <c r="I70" s="12"/>
      <c r="J70" s="13"/>
      <c r="K70" s="12">
        <v>0.14558361619718307</v>
      </c>
      <c r="L70" s="13"/>
      <c r="M70" s="11"/>
      <c r="N70" s="7"/>
      <c r="O70" s="16">
        <f>J70+L70+N70</f>
        <v>0</v>
      </c>
      <c r="P70" s="5"/>
      <c r="Q70" s="5"/>
      <c r="R70" s="5"/>
      <c r="S70" s="5"/>
      <c r="T70" s="5"/>
      <c r="U70" s="5"/>
      <c r="V70" s="5"/>
      <c r="W70" s="5"/>
      <c r="X70" s="5"/>
      <c r="Y70" s="5"/>
      <c r="Z70" s="5">
        <f t="shared" ref="Z70:Z99" si="15">Q70+S70+U70+W70+Y70</f>
        <v>0</v>
      </c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>
        <f t="shared" ref="AL70:AL99" si="16">AG70+AI70+AK70</f>
        <v>0</v>
      </c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>
        <f t="shared" si="13"/>
        <v>0</v>
      </c>
      <c r="BL70" s="5"/>
      <c r="BM70" s="5"/>
      <c r="BN70" s="5"/>
      <c r="BO70" s="5"/>
      <c r="BP70" s="5"/>
      <c r="BQ70" s="5">
        <f t="shared" ref="BQ70:BQ99" si="17">BL70+BM70+BN70+BO70+BP70</f>
        <v>0</v>
      </c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17">
        <f t="shared" ref="CM70:CM99" si="18">D70+F70+H70+O70+Z70+AE70+AL70+AS70+AX70+BK70+BQ70+BS70+BU70+BW70</f>
        <v>3</v>
      </c>
      <c r="CN70" s="15"/>
    </row>
    <row r="71" spans="1:92" s="9" customFormat="1" ht="20.100000000000001" customHeight="1">
      <c r="A71" s="15">
        <v>67</v>
      </c>
      <c r="B71" s="8" t="s">
        <v>150</v>
      </c>
      <c r="C71" s="11">
        <v>15.075310859746766</v>
      </c>
      <c r="D71" s="16">
        <v>2</v>
      </c>
      <c r="E71" s="11" t="s">
        <v>83</v>
      </c>
      <c r="F71" s="16">
        <v>3</v>
      </c>
      <c r="G71" s="17">
        <v>12.528055673054173</v>
      </c>
      <c r="H71" s="16">
        <v>2</v>
      </c>
      <c r="I71" s="12">
        <v>6.3093851333333335</v>
      </c>
      <c r="J71" s="13">
        <v>3</v>
      </c>
      <c r="K71" s="12">
        <v>1.5603285454545457</v>
      </c>
      <c r="L71" s="13">
        <v>3</v>
      </c>
      <c r="M71" s="11">
        <v>3.2660796666666667</v>
      </c>
      <c r="N71" s="7">
        <v>3</v>
      </c>
      <c r="O71" s="16">
        <v>6</v>
      </c>
      <c r="P71" s="5"/>
      <c r="Q71" s="5"/>
      <c r="R71" s="5"/>
      <c r="S71" s="5"/>
      <c r="T71" s="5"/>
      <c r="U71" s="5"/>
      <c r="V71" s="5"/>
      <c r="W71" s="5"/>
      <c r="X71" s="5"/>
      <c r="Y71" s="5"/>
      <c r="Z71" s="5">
        <f t="shared" si="15"/>
        <v>0</v>
      </c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>
        <f t="shared" si="16"/>
        <v>0</v>
      </c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>
        <v>4</v>
      </c>
      <c r="BH71" s="5">
        <v>4</v>
      </c>
      <c r="BI71" s="5"/>
      <c r="BJ71" s="5"/>
      <c r="BK71" s="5">
        <f t="shared" si="13"/>
        <v>4</v>
      </c>
      <c r="BL71" s="5"/>
      <c r="BM71" s="5"/>
      <c r="BN71" s="5"/>
      <c r="BO71" s="5"/>
      <c r="BP71" s="5"/>
      <c r="BQ71" s="5">
        <f t="shared" si="17"/>
        <v>0</v>
      </c>
      <c r="BR71" s="5"/>
      <c r="BS71" s="5"/>
      <c r="BT71" s="5"/>
      <c r="BU71" s="5"/>
      <c r="BV71" s="5" t="s">
        <v>84</v>
      </c>
      <c r="BW71" s="5">
        <v>2</v>
      </c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17">
        <f t="shared" si="18"/>
        <v>19</v>
      </c>
      <c r="CN71" s="15"/>
    </row>
    <row r="72" spans="1:92" s="9" customFormat="1" ht="20.100000000000001" customHeight="1">
      <c r="A72" s="15">
        <v>68</v>
      </c>
      <c r="B72" s="8" t="s">
        <v>151</v>
      </c>
      <c r="C72" s="11">
        <v>10.245360703965257</v>
      </c>
      <c r="D72" s="16">
        <v>2</v>
      </c>
      <c r="E72" s="11" t="s">
        <v>83</v>
      </c>
      <c r="F72" s="16">
        <v>3</v>
      </c>
      <c r="G72" s="17">
        <v>21.349020366377882</v>
      </c>
      <c r="H72" s="16">
        <v>2</v>
      </c>
      <c r="I72" s="12">
        <v>1.4649174062500001</v>
      </c>
      <c r="J72" s="13"/>
      <c r="K72" s="12">
        <v>1.6458426391752579</v>
      </c>
      <c r="L72" s="13">
        <v>3</v>
      </c>
      <c r="M72" s="11">
        <v>4.5665934186046515</v>
      </c>
      <c r="N72" s="7">
        <v>3</v>
      </c>
      <c r="O72" s="16">
        <f>J72+L72+N72</f>
        <v>6</v>
      </c>
      <c r="P72" s="5"/>
      <c r="Q72" s="5"/>
      <c r="R72" s="5"/>
      <c r="S72" s="5"/>
      <c r="T72" s="5"/>
      <c r="U72" s="5"/>
      <c r="V72" s="5"/>
      <c r="W72" s="5"/>
      <c r="X72" s="5">
        <v>1</v>
      </c>
      <c r="Y72" s="5">
        <v>2</v>
      </c>
      <c r="Z72" s="5">
        <f t="shared" si="15"/>
        <v>2</v>
      </c>
      <c r="AA72" s="5"/>
      <c r="AB72" s="5"/>
      <c r="AC72" s="5">
        <v>1</v>
      </c>
      <c r="AD72" s="5">
        <v>1</v>
      </c>
      <c r="AE72" s="5">
        <v>1</v>
      </c>
      <c r="AF72" s="5"/>
      <c r="AG72" s="5"/>
      <c r="AH72" s="5"/>
      <c r="AI72" s="5"/>
      <c r="AJ72" s="5"/>
      <c r="AK72" s="5"/>
      <c r="AL72" s="5">
        <f t="shared" si="16"/>
        <v>0</v>
      </c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>
        <v>1</v>
      </c>
      <c r="BJ72" s="5">
        <v>0.5</v>
      </c>
      <c r="BK72" s="5">
        <f t="shared" si="13"/>
        <v>0.5</v>
      </c>
      <c r="BL72" s="5"/>
      <c r="BM72" s="5"/>
      <c r="BN72" s="5"/>
      <c r="BO72" s="5"/>
      <c r="BP72" s="5"/>
      <c r="BQ72" s="5">
        <f t="shared" si="17"/>
        <v>0</v>
      </c>
      <c r="BR72" s="5"/>
      <c r="BS72" s="5"/>
      <c r="BT72" s="5">
        <v>2</v>
      </c>
      <c r="BU72" s="5">
        <v>2</v>
      </c>
      <c r="BV72" s="5" t="s">
        <v>84</v>
      </c>
      <c r="BW72" s="5">
        <v>2</v>
      </c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17">
        <f t="shared" si="18"/>
        <v>20.5</v>
      </c>
      <c r="CN72" s="15"/>
    </row>
    <row r="73" spans="1:92" s="9" customFormat="1" ht="20.100000000000001" customHeight="1">
      <c r="A73" s="15">
        <v>69</v>
      </c>
      <c r="B73" s="8" t="s">
        <v>152</v>
      </c>
      <c r="C73" s="11">
        <v>0</v>
      </c>
      <c r="D73" s="16"/>
      <c r="E73" s="11" t="s">
        <v>83</v>
      </c>
      <c r="F73" s="16">
        <v>3</v>
      </c>
      <c r="G73" s="17">
        <v>123.94316584981834</v>
      </c>
      <c r="H73" s="16">
        <v>2</v>
      </c>
      <c r="I73" s="12"/>
      <c r="J73" s="13"/>
      <c r="K73" s="12">
        <v>1.7196284999999998</v>
      </c>
      <c r="L73" s="13">
        <v>3</v>
      </c>
      <c r="M73" s="11"/>
      <c r="N73" s="7"/>
      <c r="O73" s="16">
        <f>J73+L73+N73</f>
        <v>3</v>
      </c>
      <c r="P73" s="5"/>
      <c r="Q73" s="5"/>
      <c r="R73" s="5"/>
      <c r="S73" s="5"/>
      <c r="T73" s="5"/>
      <c r="U73" s="5"/>
      <c r="V73" s="5"/>
      <c r="W73" s="5"/>
      <c r="X73" s="5"/>
      <c r="Y73" s="5"/>
      <c r="Z73" s="5">
        <f t="shared" si="15"/>
        <v>0</v>
      </c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>
        <f t="shared" si="16"/>
        <v>0</v>
      </c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>
        <f t="shared" si="13"/>
        <v>0</v>
      </c>
      <c r="BL73" s="5"/>
      <c r="BM73" s="5"/>
      <c r="BN73" s="5"/>
      <c r="BO73" s="5"/>
      <c r="BP73" s="5"/>
      <c r="BQ73" s="5">
        <f t="shared" si="17"/>
        <v>0</v>
      </c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17">
        <f t="shared" si="18"/>
        <v>8</v>
      </c>
      <c r="CN73" s="15"/>
    </row>
    <row r="74" spans="1:92" s="10" customFormat="1" ht="20.100000000000001" customHeight="1">
      <c r="A74" s="15">
        <v>70</v>
      </c>
      <c r="B74" s="8" t="s">
        <v>153</v>
      </c>
      <c r="C74" s="11">
        <v>0</v>
      </c>
      <c r="D74" s="16"/>
      <c r="E74" s="11"/>
      <c r="F74" s="16"/>
      <c r="G74" s="17">
        <v>-44.082396213254881</v>
      </c>
      <c r="H74" s="16"/>
      <c r="I74" s="12"/>
      <c r="J74" s="13"/>
      <c r="K74" s="12">
        <v>0.9171508421052631</v>
      </c>
      <c r="L74" s="13"/>
      <c r="M74" s="11"/>
      <c r="N74" s="7"/>
      <c r="O74" s="16">
        <f>J74+L74+N74</f>
        <v>0</v>
      </c>
      <c r="P74" s="5"/>
      <c r="Q74" s="5"/>
      <c r="R74" s="5"/>
      <c r="S74" s="5"/>
      <c r="T74" s="5"/>
      <c r="U74" s="5"/>
      <c r="V74" s="5"/>
      <c r="W74" s="5"/>
      <c r="X74" s="5"/>
      <c r="Y74" s="5"/>
      <c r="Z74" s="5">
        <f t="shared" si="15"/>
        <v>0</v>
      </c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>
        <f t="shared" si="16"/>
        <v>0</v>
      </c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>
        <v>1</v>
      </c>
      <c r="BH74" s="5">
        <v>1</v>
      </c>
      <c r="BI74" s="5"/>
      <c r="BJ74" s="5"/>
      <c r="BK74" s="5">
        <f t="shared" si="13"/>
        <v>1</v>
      </c>
      <c r="BL74" s="5"/>
      <c r="BM74" s="5"/>
      <c r="BN74" s="5"/>
      <c r="BO74" s="5"/>
      <c r="BP74" s="5"/>
      <c r="BQ74" s="5">
        <f t="shared" si="17"/>
        <v>0</v>
      </c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17">
        <f t="shared" si="18"/>
        <v>1</v>
      </c>
      <c r="CN74" s="15"/>
    </row>
    <row r="75" spans="1:92" s="9" customFormat="1" ht="20.100000000000001" customHeight="1">
      <c r="A75" s="15">
        <v>71</v>
      </c>
      <c r="B75" s="8" t="s">
        <v>154</v>
      </c>
      <c r="C75" s="11">
        <v>0.76151787773327717</v>
      </c>
      <c r="D75" s="16"/>
      <c r="E75" s="11" t="s">
        <v>83</v>
      </c>
      <c r="F75" s="16">
        <v>3</v>
      </c>
      <c r="G75" s="17">
        <v>156.75778250399998</v>
      </c>
      <c r="H75" s="16">
        <v>2</v>
      </c>
      <c r="I75" s="12"/>
      <c r="J75" s="13"/>
      <c r="K75" s="12">
        <v>1.8666332580645164</v>
      </c>
      <c r="L75" s="13">
        <v>3</v>
      </c>
      <c r="M75" s="11">
        <v>0.96772000000000002</v>
      </c>
      <c r="N75" s="7"/>
      <c r="O75" s="16">
        <f>J75+L75+N75</f>
        <v>3</v>
      </c>
      <c r="P75" s="5"/>
      <c r="Q75" s="5"/>
      <c r="R75" s="5"/>
      <c r="S75" s="5"/>
      <c r="T75" s="5"/>
      <c r="U75" s="5"/>
      <c r="V75" s="5"/>
      <c r="W75" s="5"/>
      <c r="X75" s="5"/>
      <c r="Y75" s="5"/>
      <c r="Z75" s="5">
        <f t="shared" si="15"/>
        <v>0</v>
      </c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>
        <f t="shared" si="16"/>
        <v>0</v>
      </c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>
        <f t="shared" si="13"/>
        <v>0</v>
      </c>
      <c r="BL75" s="5"/>
      <c r="BM75" s="5"/>
      <c r="BN75" s="5"/>
      <c r="BO75" s="5"/>
      <c r="BP75" s="5"/>
      <c r="BQ75" s="5">
        <f t="shared" si="17"/>
        <v>0</v>
      </c>
      <c r="BR75" s="5"/>
      <c r="BS75" s="5"/>
      <c r="BT75" s="5">
        <v>1</v>
      </c>
      <c r="BU75" s="5">
        <v>1</v>
      </c>
      <c r="BV75" s="5" t="s">
        <v>84</v>
      </c>
      <c r="BW75" s="5">
        <v>2</v>
      </c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17">
        <f t="shared" si="18"/>
        <v>11</v>
      </c>
      <c r="CN75" s="15"/>
    </row>
    <row r="76" spans="1:92" s="9" customFormat="1" ht="20.100000000000001" customHeight="1">
      <c r="A76" s="15">
        <v>72</v>
      </c>
      <c r="B76" s="8" t="s">
        <v>155</v>
      </c>
      <c r="C76" s="11">
        <v>11.836226079492555</v>
      </c>
      <c r="D76" s="16">
        <v>2</v>
      </c>
      <c r="E76" s="11" t="s">
        <v>83</v>
      </c>
      <c r="F76" s="16">
        <v>3</v>
      </c>
      <c r="G76" s="17">
        <v>47.905999017201765</v>
      </c>
      <c r="H76" s="16">
        <v>2</v>
      </c>
      <c r="I76" s="12">
        <v>5.3398059999999994</v>
      </c>
      <c r="J76" s="13">
        <v>3</v>
      </c>
      <c r="K76" s="12">
        <v>16.140776250000002</v>
      </c>
      <c r="L76" s="13">
        <v>3</v>
      </c>
      <c r="M76" s="11">
        <v>8.4030582500000008</v>
      </c>
      <c r="N76" s="7">
        <v>3</v>
      </c>
      <c r="O76" s="16">
        <v>6</v>
      </c>
      <c r="P76" s="5"/>
      <c r="Q76" s="5"/>
      <c r="R76" s="5"/>
      <c r="S76" s="5"/>
      <c r="T76" s="5"/>
      <c r="U76" s="5"/>
      <c r="V76" s="5"/>
      <c r="W76" s="5"/>
      <c r="X76" s="5"/>
      <c r="Y76" s="5"/>
      <c r="Z76" s="5">
        <f t="shared" si="15"/>
        <v>0</v>
      </c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>
        <f t="shared" si="16"/>
        <v>0</v>
      </c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>
        <f t="shared" si="13"/>
        <v>0</v>
      </c>
      <c r="BL76" s="5"/>
      <c r="BM76" s="5"/>
      <c r="BN76" s="5"/>
      <c r="BO76" s="5"/>
      <c r="BP76" s="5"/>
      <c r="BQ76" s="5">
        <f t="shared" si="17"/>
        <v>0</v>
      </c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17">
        <f t="shared" si="18"/>
        <v>13</v>
      </c>
      <c r="CN76" s="15"/>
    </row>
    <row r="77" spans="1:92" s="9" customFormat="1" ht="20.100000000000001" customHeight="1">
      <c r="A77" s="15">
        <v>73</v>
      </c>
      <c r="B77" s="8" t="s">
        <v>156</v>
      </c>
      <c r="C77" s="11">
        <v>23.848342037107802</v>
      </c>
      <c r="D77" s="16">
        <v>3</v>
      </c>
      <c r="E77" s="11" t="s">
        <v>83</v>
      </c>
      <c r="F77" s="16">
        <v>3</v>
      </c>
      <c r="G77" s="17">
        <v>2.8864248537328181</v>
      </c>
      <c r="H77" s="16"/>
      <c r="I77" s="12">
        <v>3.7524999999999999</v>
      </c>
      <c r="J77" s="13">
        <v>3</v>
      </c>
      <c r="K77" s="12">
        <v>1.131470588235294</v>
      </c>
      <c r="L77" s="13"/>
      <c r="M77" s="11">
        <v>3.3041176470588236</v>
      </c>
      <c r="N77" s="7">
        <v>3</v>
      </c>
      <c r="O77" s="16">
        <f t="shared" ref="O77:O90" si="19">J77+L77+N77</f>
        <v>6</v>
      </c>
      <c r="P77" s="5"/>
      <c r="Q77" s="5"/>
      <c r="R77" s="5"/>
      <c r="S77" s="5"/>
      <c r="T77" s="5"/>
      <c r="U77" s="5"/>
      <c r="V77" s="5"/>
      <c r="W77" s="5"/>
      <c r="X77" s="5"/>
      <c r="Y77" s="5"/>
      <c r="Z77" s="5">
        <f t="shared" si="15"/>
        <v>0</v>
      </c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>
        <f t="shared" si="16"/>
        <v>0</v>
      </c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>
        <f t="shared" si="13"/>
        <v>0</v>
      </c>
      <c r="BL77" s="5"/>
      <c r="BM77" s="5"/>
      <c r="BN77" s="5"/>
      <c r="BO77" s="5"/>
      <c r="BP77" s="5"/>
      <c r="BQ77" s="5">
        <f t="shared" si="17"/>
        <v>0</v>
      </c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17">
        <f t="shared" si="18"/>
        <v>12</v>
      </c>
      <c r="CN77" s="15"/>
    </row>
    <row r="78" spans="1:92" s="9" customFormat="1" ht="20.100000000000001" customHeight="1">
      <c r="A78" s="15">
        <v>74</v>
      </c>
      <c r="B78" s="8" t="s">
        <v>157</v>
      </c>
      <c r="C78" s="11">
        <v>0</v>
      </c>
      <c r="D78" s="16"/>
      <c r="E78" s="11" t="s">
        <v>83</v>
      </c>
      <c r="F78" s="16">
        <v>3</v>
      </c>
      <c r="G78" s="17">
        <v>5.9641971293203495</v>
      </c>
      <c r="H78" s="16">
        <v>2</v>
      </c>
      <c r="I78" s="12"/>
      <c r="J78" s="13"/>
      <c r="K78" s="12">
        <v>0.44982133333333335</v>
      </c>
      <c r="L78" s="13"/>
      <c r="M78" s="11"/>
      <c r="N78" s="7"/>
      <c r="O78" s="16">
        <f t="shared" si="19"/>
        <v>0</v>
      </c>
      <c r="P78" s="5"/>
      <c r="Q78" s="5"/>
      <c r="R78" s="5"/>
      <c r="S78" s="5"/>
      <c r="T78" s="5"/>
      <c r="U78" s="5"/>
      <c r="V78" s="5"/>
      <c r="W78" s="5"/>
      <c r="X78" s="5"/>
      <c r="Y78" s="5"/>
      <c r="Z78" s="5">
        <f t="shared" si="15"/>
        <v>0</v>
      </c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>
        <f t="shared" si="16"/>
        <v>0</v>
      </c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>
        <f t="shared" si="13"/>
        <v>0</v>
      </c>
      <c r="BL78" s="5"/>
      <c r="BM78" s="5"/>
      <c r="BN78" s="5"/>
      <c r="BO78" s="5"/>
      <c r="BP78" s="5"/>
      <c r="BQ78" s="5">
        <f t="shared" si="17"/>
        <v>0</v>
      </c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17">
        <f t="shared" si="18"/>
        <v>5</v>
      </c>
      <c r="CN78" s="15"/>
    </row>
    <row r="79" spans="1:92" s="9" customFormat="1" ht="20.100000000000001" customHeight="1">
      <c r="A79" s="15">
        <v>75</v>
      </c>
      <c r="B79" s="8" t="s">
        <v>158</v>
      </c>
      <c r="C79" s="11">
        <v>0</v>
      </c>
      <c r="D79" s="16"/>
      <c r="E79" s="11"/>
      <c r="F79" s="16"/>
      <c r="G79" s="17">
        <v>-7.2279845363989098E-2</v>
      </c>
      <c r="H79" s="16"/>
      <c r="I79" s="12">
        <v>2.3985875000000001</v>
      </c>
      <c r="J79" s="13"/>
      <c r="K79" s="12">
        <v>0.76761838636363633</v>
      </c>
      <c r="L79" s="13"/>
      <c r="M79" s="11"/>
      <c r="N79" s="7"/>
      <c r="O79" s="16">
        <f t="shared" si="19"/>
        <v>0</v>
      </c>
      <c r="P79" s="5"/>
      <c r="Q79" s="5"/>
      <c r="R79" s="5"/>
      <c r="S79" s="5"/>
      <c r="T79" s="5"/>
      <c r="U79" s="5"/>
      <c r="V79" s="5"/>
      <c r="W79" s="5"/>
      <c r="X79" s="5"/>
      <c r="Y79" s="5"/>
      <c r="Z79" s="5">
        <f t="shared" si="15"/>
        <v>0</v>
      </c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>
        <f t="shared" si="16"/>
        <v>0</v>
      </c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>
        <v>1</v>
      </c>
      <c r="BH79" s="5">
        <v>1</v>
      </c>
      <c r="BI79" s="5"/>
      <c r="BJ79" s="5"/>
      <c r="BK79" s="5">
        <f t="shared" si="13"/>
        <v>1</v>
      </c>
      <c r="BL79" s="5"/>
      <c r="BM79" s="5"/>
      <c r="BN79" s="5"/>
      <c r="BO79" s="5"/>
      <c r="BP79" s="5"/>
      <c r="BQ79" s="5">
        <f t="shared" si="17"/>
        <v>0</v>
      </c>
      <c r="BR79" s="5"/>
      <c r="BS79" s="5"/>
      <c r="BT79" s="5"/>
      <c r="BU79" s="5"/>
      <c r="BV79" s="5" t="s">
        <v>84</v>
      </c>
      <c r="BW79" s="5">
        <v>2</v>
      </c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17">
        <f t="shared" si="18"/>
        <v>3</v>
      </c>
      <c r="CN79" s="15"/>
    </row>
    <row r="80" spans="1:92" s="9" customFormat="1" ht="20.100000000000001" customHeight="1">
      <c r="A80" s="15">
        <v>76</v>
      </c>
      <c r="B80" s="8" t="s">
        <v>159</v>
      </c>
      <c r="C80" s="11">
        <v>16.914023572969754</v>
      </c>
      <c r="D80" s="16">
        <v>2</v>
      </c>
      <c r="E80" s="11"/>
      <c r="F80" s="16"/>
      <c r="G80" s="17">
        <v>-2.4021916950283537</v>
      </c>
      <c r="H80" s="16"/>
      <c r="I80" s="12">
        <v>15.683961999999999</v>
      </c>
      <c r="J80" s="13">
        <v>3</v>
      </c>
      <c r="K80" s="12">
        <v>1.7307032727272724</v>
      </c>
      <c r="L80" s="13">
        <v>3</v>
      </c>
      <c r="M80" s="11">
        <v>1.0278053684210526</v>
      </c>
      <c r="N80" s="7"/>
      <c r="O80" s="16">
        <f t="shared" si="19"/>
        <v>6</v>
      </c>
      <c r="P80" s="5"/>
      <c r="Q80" s="5"/>
      <c r="R80" s="5"/>
      <c r="S80" s="5"/>
      <c r="T80" s="5"/>
      <c r="U80" s="5"/>
      <c r="V80" s="5"/>
      <c r="W80" s="5"/>
      <c r="X80" s="5"/>
      <c r="Y80" s="5"/>
      <c r="Z80" s="5">
        <f t="shared" si="15"/>
        <v>0</v>
      </c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>
        <f t="shared" si="16"/>
        <v>0</v>
      </c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>
        <v>1</v>
      </c>
      <c r="BH80" s="5">
        <v>1</v>
      </c>
      <c r="BI80" s="5">
        <v>4</v>
      </c>
      <c r="BJ80" s="5">
        <v>2</v>
      </c>
      <c r="BK80" s="5">
        <f t="shared" si="13"/>
        <v>3</v>
      </c>
      <c r="BL80" s="5"/>
      <c r="BM80" s="5"/>
      <c r="BN80" s="5"/>
      <c r="BO80" s="5"/>
      <c r="BP80" s="5"/>
      <c r="BQ80" s="5">
        <f t="shared" si="17"/>
        <v>0</v>
      </c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17">
        <f t="shared" si="18"/>
        <v>11</v>
      </c>
      <c r="CN80" s="15"/>
    </row>
    <row r="81" spans="1:92" s="9" customFormat="1" ht="20.100000000000001" customHeight="1">
      <c r="A81" s="15">
        <v>77</v>
      </c>
      <c r="B81" s="8" t="s">
        <v>160</v>
      </c>
      <c r="C81" s="11">
        <v>0</v>
      </c>
      <c r="D81" s="16"/>
      <c r="E81" s="11" t="s">
        <v>83</v>
      </c>
      <c r="F81" s="16">
        <v>3</v>
      </c>
      <c r="G81" s="17"/>
      <c r="H81" s="16"/>
      <c r="I81" s="12"/>
      <c r="J81" s="13"/>
      <c r="K81" s="12"/>
      <c r="L81" s="13"/>
      <c r="M81" s="11"/>
      <c r="N81" s="16"/>
      <c r="O81" s="16">
        <f t="shared" si="19"/>
        <v>0</v>
      </c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5">
        <f t="shared" si="15"/>
        <v>0</v>
      </c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5">
        <f t="shared" si="16"/>
        <v>0</v>
      </c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5">
        <f t="shared" si="13"/>
        <v>0</v>
      </c>
      <c r="BL81" s="16"/>
      <c r="BM81" s="16"/>
      <c r="BN81" s="16"/>
      <c r="BO81" s="16"/>
      <c r="BP81" s="16"/>
      <c r="BQ81" s="5">
        <f t="shared" si="17"/>
        <v>0</v>
      </c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7">
        <f t="shared" si="18"/>
        <v>3</v>
      </c>
      <c r="CN81" s="15"/>
    </row>
    <row r="82" spans="1:92" s="9" customFormat="1" ht="20.100000000000001" customHeight="1">
      <c r="A82" s="15">
        <v>78</v>
      </c>
      <c r="B82" s="8" t="s">
        <v>161</v>
      </c>
      <c r="C82" s="11">
        <v>49.255261304099335</v>
      </c>
      <c r="D82" s="16">
        <v>4</v>
      </c>
      <c r="E82" s="11"/>
      <c r="F82" s="16"/>
      <c r="G82" s="17">
        <v>-34.412259947384257</v>
      </c>
      <c r="H82" s="16"/>
      <c r="I82" s="12">
        <v>4.3042073333333333</v>
      </c>
      <c r="J82" s="13">
        <v>3</v>
      </c>
      <c r="K82" s="12">
        <v>0.97276819512195123</v>
      </c>
      <c r="L82" s="13"/>
      <c r="M82" s="11">
        <v>0.71575730952380945</v>
      </c>
      <c r="N82" s="7"/>
      <c r="O82" s="16">
        <f t="shared" si="19"/>
        <v>3</v>
      </c>
      <c r="P82" s="5"/>
      <c r="Q82" s="5"/>
      <c r="R82" s="5"/>
      <c r="S82" s="5"/>
      <c r="T82" s="5"/>
      <c r="U82" s="5"/>
      <c r="V82" s="5"/>
      <c r="W82" s="5"/>
      <c r="X82" s="5"/>
      <c r="Y82" s="5"/>
      <c r="Z82" s="5">
        <f t="shared" si="15"/>
        <v>0</v>
      </c>
      <c r="AA82" s="5"/>
      <c r="AB82" s="5"/>
      <c r="AC82" s="5"/>
      <c r="AD82" s="5"/>
      <c r="AE82" s="5"/>
      <c r="AF82" s="5"/>
      <c r="AG82" s="5"/>
      <c r="AH82" s="5"/>
      <c r="AI82" s="5"/>
      <c r="AJ82" s="5">
        <v>1</v>
      </c>
      <c r="AK82" s="5">
        <v>2</v>
      </c>
      <c r="AL82" s="5">
        <f t="shared" si="16"/>
        <v>2</v>
      </c>
      <c r="AM82" s="5"/>
      <c r="AN82" s="5"/>
      <c r="AO82" s="5"/>
      <c r="AP82" s="5"/>
      <c r="AQ82" s="5">
        <v>1</v>
      </c>
      <c r="AR82" s="5">
        <v>1</v>
      </c>
      <c r="AS82" s="5">
        <v>1</v>
      </c>
      <c r="AT82" s="5"/>
      <c r="AU82" s="5"/>
      <c r="AV82" s="5">
        <v>1</v>
      </c>
      <c r="AW82" s="5">
        <v>2</v>
      </c>
      <c r="AX82" s="5">
        <v>2</v>
      </c>
      <c r="AY82" s="5"/>
      <c r="AZ82" s="5"/>
      <c r="BA82" s="5"/>
      <c r="BB82" s="5"/>
      <c r="BC82" s="5"/>
      <c r="BD82" s="5"/>
      <c r="BE82" s="5">
        <v>1</v>
      </c>
      <c r="BF82" s="5">
        <v>1</v>
      </c>
      <c r="BG82" s="5">
        <v>1</v>
      </c>
      <c r="BH82" s="5">
        <v>1</v>
      </c>
      <c r="BI82" s="5">
        <v>2</v>
      </c>
      <c r="BJ82" s="5">
        <v>1</v>
      </c>
      <c r="BK82" s="5">
        <f t="shared" si="13"/>
        <v>3</v>
      </c>
      <c r="BL82" s="5"/>
      <c r="BM82" s="5"/>
      <c r="BN82" s="5"/>
      <c r="BO82" s="5"/>
      <c r="BP82" s="5"/>
      <c r="BQ82" s="5">
        <f t="shared" si="17"/>
        <v>0</v>
      </c>
      <c r="BR82" s="5"/>
      <c r="BS82" s="5"/>
      <c r="BT82" s="5"/>
      <c r="BU82" s="5"/>
      <c r="BV82" s="5" t="s">
        <v>84</v>
      </c>
      <c r="BW82" s="5">
        <v>2</v>
      </c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17">
        <f t="shared" si="18"/>
        <v>17</v>
      </c>
      <c r="CN82" s="15"/>
    </row>
    <row r="83" spans="1:92" s="9" customFormat="1" ht="20.100000000000001" customHeight="1">
      <c r="A83" s="15">
        <v>79</v>
      </c>
      <c r="B83" s="8" t="s">
        <v>162</v>
      </c>
      <c r="C83" s="11">
        <v>0</v>
      </c>
      <c r="D83" s="16"/>
      <c r="E83" s="11"/>
      <c r="F83" s="16"/>
      <c r="G83" s="17">
        <v>-12.57187663355985</v>
      </c>
      <c r="H83" s="16"/>
      <c r="I83" s="12"/>
      <c r="J83" s="13"/>
      <c r="K83" s="12">
        <v>8.6883116883116882E-2</v>
      </c>
      <c r="L83" s="13"/>
      <c r="M83" s="11"/>
      <c r="N83" s="7"/>
      <c r="O83" s="16">
        <f t="shared" si="19"/>
        <v>0</v>
      </c>
      <c r="P83" s="5"/>
      <c r="Q83" s="5"/>
      <c r="R83" s="5"/>
      <c r="S83" s="5"/>
      <c r="T83" s="5"/>
      <c r="U83" s="5"/>
      <c r="V83" s="5"/>
      <c r="W83" s="5"/>
      <c r="X83" s="5"/>
      <c r="Y83" s="5"/>
      <c r="Z83" s="5">
        <f t="shared" si="15"/>
        <v>0</v>
      </c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>
        <f t="shared" si="16"/>
        <v>0</v>
      </c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>
        <f t="shared" si="13"/>
        <v>0</v>
      </c>
      <c r="BL83" s="5"/>
      <c r="BM83" s="5"/>
      <c r="BN83" s="5"/>
      <c r="BO83" s="5"/>
      <c r="BP83" s="5"/>
      <c r="BQ83" s="5">
        <f t="shared" si="17"/>
        <v>0</v>
      </c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17">
        <f t="shared" si="18"/>
        <v>0</v>
      </c>
      <c r="CN83" s="15"/>
    </row>
    <row r="84" spans="1:92" s="10" customFormat="1" ht="20.100000000000001" customHeight="1">
      <c r="A84" s="15">
        <v>80</v>
      </c>
      <c r="B84" s="8" t="s">
        <v>163</v>
      </c>
      <c r="C84" s="11">
        <v>16.10412018209675</v>
      </c>
      <c r="D84" s="16">
        <v>2</v>
      </c>
      <c r="E84" s="11"/>
      <c r="F84" s="16"/>
      <c r="G84" s="17">
        <v>-37.724193401097239</v>
      </c>
      <c r="H84" s="16"/>
      <c r="I84" s="12"/>
      <c r="J84" s="13"/>
      <c r="K84" s="12">
        <v>3.2792519999999996</v>
      </c>
      <c r="L84" s="13">
        <v>3</v>
      </c>
      <c r="M84" s="11">
        <v>5.71077675</v>
      </c>
      <c r="N84" s="7">
        <v>3</v>
      </c>
      <c r="O84" s="16">
        <f t="shared" si="19"/>
        <v>6</v>
      </c>
      <c r="P84" s="5"/>
      <c r="Q84" s="5"/>
      <c r="R84" s="5"/>
      <c r="S84" s="5"/>
      <c r="T84" s="5"/>
      <c r="U84" s="5"/>
      <c r="V84" s="5"/>
      <c r="W84" s="5"/>
      <c r="X84" s="5"/>
      <c r="Y84" s="5"/>
      <c r="Z84" s="5">
        <f t="shared" si="15"/>
        <v>0</v>
      </c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>
        <f t="shared" si="16"/>
        <v>0</v>
      </c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>
        <f t="shared" si="13"/>
        <v>0</v>
      </c>
      <c r="BL84" s="5"/>
      <c r="BM84" s="5"/>
      <c r="BN84" s="5"/>
      <c r="BO84" s="5"/>
      <c r="BP84" s="5"/>
      <c r="BQ84" s="5">
        <f t="shared" si="17"/>
        <v>0</v>
      </c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17">
        <f t="shared" si="18"/>
        <v>8</v>
      </c>
      <c r="CN84" s="15"/>
    </row>
    <row r="85" spans="1:92" s="9" customFormat="1" ht="20.100000000000001" customHeight="1">
      <c r="A85" s="15">
        <v>81</v>
      </c>
      <c r="B85" s="8" t="s">
        <v>164</v>
      </c>
      <c r="C85" s="11">
        <v>27.328267923992712</v>
      </c>
      <c r="D85" s="16">
        <v>3</v>
      </c>
      <c r="E85" s="11"/>
      <c r="F85" s="16"/>
      <c r="G85" s="17">
        <v>-34.062832644955968</v>
      </c>
      <c r="H85" s="16"/>
      <c r="I85" s="12"/>
      <c r="J85" s="13"/>
      <c r="K85" s="12"/>
      <c r="L85" s="13"/>
      <c r="M85" s="11">
        <v>1.3970872000000001</v>
      </c>
      <c r="N85" s="7"/>
      <c r="O85" s="16">
        <f t="shared" si="19"/>
        <v>0</v>
      </c>
      <c r="P85" s="5"/>
      <c r="Q85" s="5"/>
      <c r="R85" s="5"/>
      <c r="S85" s="5"/>
      <c r="T85" s="5"/>
      <c r="U85" s="5"/>
      <c r="V85" s="5"/>
      <c r="W85" s="5"/>
      <c r="X85" s="5"/>
      <c r="Y85" s="5"/>
      <c r="Z85" s="5">
        <f t="shared" si="15"/>
        <v>0</v>
      </c>
      <c r="AA85" s="5"/>
      <c r="AB85" s="5"/>
      <c r="AC85" s="5"/>
      <c r="AD85" s="5"/>
      <c r="AE85" s="5"/>
      <c r="AF85" s="5"/>
      <c r="AG85" s="5"/>
      <c r="AH85" s="5"/>
      <c r="AI85" s="5"/>
      <c r="AJ85" s="5">
        <v>1</v>
      </c>
      <c r="AK85" s="5">
        <v>2</v>
      </c>
      <c r="AL85" s="5">
        <f t="shared" si="16"/>
        <v>2</v>
      </c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>
        <f t="shared" si="13"/>
        <v>0</v>
      </c>
      <c r="BL85" s="5"/>
      <c r="BM85" s="5"/>
      <c r="BN85" s="5"/>
      <c r="BO85" s="5"/>
      <c r="BP85" s="5"/>
      <c r="BQ85" s="5">
        <f t="shared" si="17"/>
        <v>0</v>
      </c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17">
        <f t="shared" si="18"/>
        <v>5</v>
      </c>
      <c r="CN85" s="15"/>
    </row>
    <row r="86" spans="1:92" s="9" customFormat="1" ht="20.100000000000001" customHeight="1">
      <c r="A86" s="15">
        <v>82</v>
      </c>
      <c r="B86" s="8" t="s">
        <v>165</v>
      </c>
      <c r="C86" s="11">
        <v>0</v>
      </c>
      <c r="D86" s="16"/>
      <c r="E86" s="11" t="s">
        <v>83</v>
      </c>
      <c r="F86" s="16">
        <v>3</v>
      </c>
      <c r="G86" s="17">
        <v>13.046404621892076</v>
      </c>
      <c r="H86" s="16">
        <v>2</v>
      </c>
      <c r="I86" s="12">
        <v>2.7265000000000001</v>
      </c>
      <c r="J86" s="13"/>
      <c r="K86" s="12">
        <v>1.5044466000000001</v>
      </c>
      <c r="L86" s="13">
        <v>3</v>
      </c>
      <c r="M86" s="11"/>
      <c r="N86" s="7"/>
      <c r="O86" s="16">
        <f t="shared" si="19"/>
        <v>3</v>
      </c>
      <c r="P86" s="5"/>
      <c r="Q86" s="5"/>
      <c r="R86" s="5"/>
      <c r="S86" s="5"/>
      <c r="T86" s="5"/>
      <c r="U86" s="5"/>
      <c r="V86" s="5"/>
      <c r="W86" s="5"/>
      <c r="X86" s="5"/>
      <c r="Y86" s="5"/>
      <c r="Z86" s="5">
        <f t="shared" si="15"/>
        <v>0</v>
      </c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>
        <f t="shared" si="16"/>
        <v>0</v>
      </c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>
        <f t="shared" si="13"/>
        <v>0</v>
      </c>
      <c r="BL86" s="5"/>
      <c r="BM86" s="5"/>
      <c r="BN86" s="5"/>
      <c r="BO86" s="5"/>
      <c r="BP86" s="5"/>
      <c r="BQ86" s="5">
        <f t="shared" si="17"/>
        <v>0</v>
      </c>
      <c r="BR86" s="5"/>
      <c r="BS86" s="5"/>
      <c r="BT86" s="5"/>
      <c r="BU86" s="5"/>
      <c r="BV86" s="5" t="s">
        <v>84</v>
      </c>
      <c r="BW86" s="5">
        <v>2</v>
      </c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17">
        <f t="shared" si="18"/>
        <v>10</v>
      </c>
      <c r="CN86" s="15"/>
    </row>
    <row r="87" spans="1:92" s="9" customFormat="1" ht="20.100000000000001" customHeight="1">
      <c r="A87" s="15">
        <v>83</v>
      </c>
      <c r="B87" s="8" t="s">
        <v>166</v>
      </c>
      <c r="C87" s="11">
        <v>0</v>
      </c>
      <c r="D87" s="16"/>
      <c r="E87" s="11" t="s">
        <v>83</v>
      </c>
      <c r="F87" s="16">
        <v>3</v>
      </c>
      <c r="G87" s="17"/>
      <c r="H87" s="16"/>
      <c r="I87" s="12"/>
      <c r="J87" s="13"/>
      <c r="K87" s="12"/>
      <c r="L87" s="13"/>
      <c r="M87" s="11"/>
      <c r="N87" s="7"/>
      <c r="O87" s="16">
        <f t="shared" si="19"/>
        <v>0</v>
      </c>
      <c r="P87" s="5"/>
      <c r="Q87" s="5"/>
      <c r="R87" s="5"/>
      <c r="S87" s="5"/>
      <c r="T87" s="5"/>
      <c r="U87" s="5"/>
      <c r="V87" s="5"/>
      <c r="W87" s="5"/>
      <c r="X87" s="5"/>
      <c r="Y87" s="5"/>
      <c r="Z87" s="5">
        <f t="shared" si="15"/>
        <v>0</v>
      </c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>
        <f t="shared" si="16"/>
        <v>0</v>
      </c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>
        <f t="shared" si="13"/>
        <v>0</v>
      </c>
      <c r="BL87" s="5"/>
      <c r="BM87" s="5"/>
      <c r="BN87" s="5"/>
      <c r="BO87" s="5"/>
      <c r="BP87" s="5"/>
      <c r="BQ87" s="5">
        <f t="shared" si="17"/>
        <v>0</v>
      </c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17">
        <f t="shared" si="18"/>
        <v>3</v>
      </c>
      <c r="CN87" s="15"/>
    </row>
    <row r="88" spans="1:92" s="9" customFormat="1" ht="20.100000000000001" customHeight="1">
      <c r="A88" s="15">
        <v>84</v>
      </c>
      <c r="B88" s="8" t="s">
        <v>13</v>
      </c>
      <c r="C88" s="11">
        <v>13.892357873545</v>
      </c>
      <c r="D88" s="16">
        <v>2</v>
      </c>
      <c r="E88" s="11" t="s">
        <v>83</v>
      </c>
      <c r="F88" s="16">
        <v>3</v>
      </c>
      <c r="G88" s="17">
        <v>93.059353398443804</v>
      </c>
      <c r="H88" s="16">
        <v>2</v>
      </c>
      <c r="I88" s="12"/>
      <c r="J88" s="13"/>
      <c r="K88" s="12">
        <v>2.60643</v>
      </c>
      <c r="L88" s="13">
        <v>3</v>
      </c>
      <c r="M88" s="11">
        <v>24.968889999999998</v>
      </c>
      <c r="N88" s="7">
        <v>3</v>
      </c>
      <c r="O88" s="16">
        <f t="shared" si="19"/>
        <v>6</v>
      </c>
      <c r="P88" s="5"/>
      <c r="Q88" s="5"/>
      <c r="R88" s="5"/>
      <c r="S88" s="5"/>
      <c r="T88" s="5"/>
      <c r="U88" s="5"/>
      <c r="V88" s="5"/>
      <c r="W88" s="5"/>
      <c r="X88" s="5"/>
      <c r="Y88" s="5"/>
      <c r="Z88" s="5">
        <f t="shared" si="15"/>
        <v>0</v>
      </c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>
        <f t="shared" si="16"/>
        <v>0</v>
      </c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>
        <f t="shared" si="13"/>
        <v>0</v>
      </c>
      <c r="BL88" s="5"/>
      <c r="BM88" s="5"/>
      <c r="BN88" s="5"/>
      <c r="BO88" s="5"/>
      <c r="BP88" s="5"/>
      <c r="BQ88" s="5">
        <f t="shared" si="17"/>
        <v>0</v>
      </c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17">
        <f t="shared" si="18"/>
        <v>13</v>
      </c>
      <c r="CN88" s="15"/>
    </row>
    <row r="89" spans="1:92" s="9" customFormat="1" ht="20.100000000000001" customHeight="1">
      <c r="A89" s="15">
        <v>85</v>
      </c>
      <c r="B89" s="8" t="s">
        <v>167</v>
      </c>
      <c r="C89" s="11">
        <v>9.6180870481576033</v>
      </c>
      <c r="D89" s="16"/>
      <c r="E89" s="11" t="s">
        <v>83</v>
      </c>
      <c r="F89" s="16">
        <v>3</v>
      </c>
      <c r="G89" s="17">
        <v>41.300946863246565</v>
      </c>
      <c r="H89" s="16">
        <v>2</v>
      </c>
      <c r="I89" s="12"/>
      <c r="J89" s="13"/>
      <c r="K89" s="12">
        <v>2.4191683913043476</v>
      </c>
      <c r="L89" s="13">
        <v>3</v>
      </c>
      <c r="M89" s="11">
        <v>1.8075000000000001</v>
      </c>
      <c r="N89" s="7"/>
      <c r="O89" s="16">
        <f t="shared" si="19"/>
        <v>3</v>
      </c>
      <c r="P89" s="5"/>
      <c r="Q89" s="5"/>
      <c r="R89" s="5"/>
      <c r="S89" s="5"/>
      <c r="T89" s="5"/>
      <c r="U89" s="5"/>
      <c r="V89" s="5"/>
      <c r="W89" s="5"/>
      <c r="X89" s="5"/>
      <c r="Y89" s="5"/>
      <c r="Z89" s="5">
        <f t="shared" si="15"/>
        <v>0</v>
      </c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>
        <f t="shared" si="16"/>
        <v>0</v>
      </c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>
        <f t="shared" si="13"/>
        <v>0</v>
      </c>
      <c r="BL89" s="5"/>
      <c r="BM89" s="5"/>
      <c r="BN89" s="5"/>
      <c r="BO89" s="5"/>
      <c r="BP89" s="5"/>
      <c r="BQ89" s="5">
        <f t="shared" si="17"/>
        <v>0</v>
      </c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17">
        <f t="shared" si="18"/>
        <v>8</v>
      </c>
      <c r="CN89" s="15"/>
    </row>
    <row r="90" spans="1:92" s="9" customFormat="1" ht="20.100000000000001" customHeight="1">
      <c r="A90" s="15">
        <v>86</v>
      </c>
      <c r="B90" s="8" t="s">
        <v>168</v>
      </c>
      <c r="C90" s="11">
        <v>34.859487278845052</v>
      </c>
      <c r="D90" s="16">
        <v>4</v>
      </c>
      <c r="E90" s="11"/>
      <c r="F90" s="16"/>
      <c r="G90" s="17">
        <v>-28.502830811157104</v>
      </c>
      <c r="H90" s="16"/>
      <c r="I90" s="12">
        <v>1.945881818181818</v>
      </c>
      <c r="J90" s="13"/>
      <c r="K90" s="12">
        <v>2.7495416923076923</v>
      </c>
      <c r="L90" s="13">
        <v>3</v>
      </c>
      <c r="M90" s="11"/>
      <c r="N90" s="7"/>
      <c r="O90" s="16">
        <f t="shared" si="19"/>
        <v>3</v>
      </c>
      <c r="P90" s="5"/>
      <c r="Q90" s="5"/>
      <c r="R90" s="5"/>
      <c r="S90" s="5"/>
      <c r="T90" s="5"/>
      <c r="U90" s="5"/>
      <c r="V90" s="5"/>
      <c r="W90" s="5"/>
      <c r="X90" s="5"/>
      <c r="Y90" s="5"/>
      <c r="Z90" s="5">
        <f t="shared" si="15"/>
        <v>0</v>
      </c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>
        <f t="shared" si="16"/>
        <v>0</v>
      </c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>
        <f t="shared" si="13"/>
        <v>0</v>
      </c>
      <c r="BL90" s="5"/>
      <c r="BM90" s="5"/>
      <c r="BN90" s="5"/>
      <c r="BO90" s="5"/>
      <c r="BP90" s="5"/>
      <c r="BQ90" s="5">
        <f t="shared" si="17"/>
        <v>0</v>
      </c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17">
        <f t="shared" si="18"/>
        <v>7</v>
      </c>
      <c r="CN90" s="15"/>
    </row>
    <row r="91" spans="1:92" s="10" customFormat="1" ht="20.100000000000001" customHeight="1">
      <c r="A91" s="15">
        <v>87</v>
      </c>
      <c r="B91" s="8" t="s">
        <v>169</v>
      </c>
      <c r="C91" s="11">
        <v>41.588335179980412</v>
      </c>
      <c r="D91" s="16">
        <v>4</v>
      </c>
      <c r="E91" s="11" t="s">
        <v>83</v>
      </c>
      <c r="F91" s="16">
        <v>3</v>
      </c>
      <c r="G91" s="17">
        <v>6.5030092673287479E-2</v>
      </c>
      <c r="H91" s="16"/>
      <c r="I91" s="12">
        <v>4.1872212272727278</v>
      </c>
      <c r="J91" s="13">
        <v>3</v>
      </c>
      <c r="K91" s="12">
        <v>1.6747576363636363</v>
      </c>
      <c r="L91" s="13">
        <v>3</v>
      </c>
      <c r="M91" s="11">
        <v>11.1352198</v>
      </c>
      <c r="N91" s="7">
        <v>3</v>
      </c>
      <c r="O91" s="16">
        <v>6</v>
      </c>
      <c r="P91" s="5"/>
      <c r="Q91" s="5"/>
      <c r="R91" s="5"/>
      <c r="S91" s="5"/>
      <c r="T91" s="5"/>
      <c r="U91" s="5"/>
      <c r="V91" s="5"/>
      <c r="W91" s="5"/>
      <c r="X91" s="5"/>
      <c r="Y91" s="5"/>
      <c r="Z91" s="5">
        <f t="shared" si="15"/>
        <v>0</v>
      </c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>
        <f t="shared" si="16"/>
        <v>0</v>
      </c>
      <c r="AM91" s="5"/>
      <c r="AN91" s="5"/>
      <c r="AO91" s="5">
        <v>3</v>
      </c>
      <c r="AP91" s="5">
        <v>6</v>
      </c>
      <c r="AQ91" s="5"/>
      <c r="AR91" s="5"/>
      <c r="AS91" s="5">
        <v>5</v>
      </c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>
        <v>1</v>
      </c>
      <c r="BJ91" s="5">
        <v>0.5</v>
      </c>
      <c r="BK91" s="5">
        <f t="shared" si="13"/>
        <v>0.5</v>
      </c>
      <c r="BL91" s="5"/>
      <c r="BM91" s="5"/>
      <c r="BN91" s="5"/>
      <c r="BO91" s="5"/>
      <c r="BP91" s="5"/>
      <c r="BQ91" s="5">
        <f t="shared" si="17"/>
        <v>0</v>
      </c>
      <c r="BR91" s="5" t="s">
        <v>12</v>
      </c>
      <c r="BS91" s="5">
        <v>2</v>
      </c>
      <c r="BT91" s="5"/>
      <c r="BU91" s="5"/>
      <c r="BV91" s="5" t="s">
        <v>84</v>
      </c>
      <c r="BW91" s="5">
        <v>2</v>
      </c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17">
        <f t="shared" si="18"/>
        <v>22.5</v>
      </c>
      <c r="CN91" s="15"/>
    </row>
    <row r="92" spans="1:92" s="10" customFormat="1" ht="20.100000000000001" customHeight="1">
      <c r="A92" s="15">
        <v>88</v>
      </c>
      <c r="B92" s="8" t="s">
        <v>170</v>
      </c>
      <c r="C92" s="11">
        <v>0</v>
      </c>
      <c r="D92" s="16"/>
      <c r="E92" s="11" t="s">
        <v>83</v>
      </c>
      <c r="F92" s="16">
        <v>3</v>
      </c>
      <c r="G92" s="17">
        <v>7.1002393589343296</v>
      </c>
      <c r="H92" s="16">
        <v>2</v>
      </c>
      <c r="I92" s="12"/>
      <c r="J92" s="13"/>
      <c r="K92" s="12">
        <v>4.7425170506912438E-2</v>
      </c>
      <c r="L92" s="13"/>
      <c r="M92" s="11"/>
      <c r="N92" s="7"/>
      <c r="O92" s="16">
        <f>J92+L92+N92</f>
        <v>0</v>
      </c>
      <c r="P92" s="5"/>
      <c r="Q92" s="5"/>
      <c r="R92" s="5"/>
      <c r="S92" s="5"/>
      <c r="T92" s="5"/>
      <c r="U92" s="5"/>
      <c r="V92" s="5"/>
      <c r="W92" s="5"/>
      <c r="X92" s="5"/>
      <c r="Y92" s="5"/>
      <c r="Z92" s="5">
        <f t="shared" si="15"/>
        <v>0</v>
      </c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>
        <f t="shared" si="16"/>
        <v>0</v>
      </c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>
        <f t="shared" si="13"/>
        <v>0</v>
      </c>
      <c r="BL92" s="5"/>
      <c r="BM92" s="5"/>
      <c r="BN92" s="5"/>
      <c r="BO92" s="5"/>
      <c r="BP92" s="5"/>
      <c r="BQ92" s="5">
        <f t="shared" si="17"/>
        <v>0</v>
      </c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17">
        <f t="shared" si="18"/>
        <v>5</v>
      </c>
      <c r="CN92" s="15"/>
    </row>
    <row r="93" spans="1:92" s="10" customFormat="1" ht="20.100000000000001" customHeight="1">
      <c r="A93" s="15">
        <v>89</v>
      </c>
      <c r="B93" s="8" t="s">
        <v>171</v>
      </c>
      <c r="C93" s="11">
        <v>0</v>
      </c>
      <c r="D93" s="16"/>
      <c r="E93" s="11"/>
      <c r="F93" s="16"/>
      <c r="G93" s="17">
        <v>-56.140347918333902</v>
      </c>
      <c r="H93" s="16"/>
      <c r="I93" s="12"/>
      <c r="J93" s="13"/>
      <c r="K93" s="12"/>
      <c r="L93" s="13"/>
      <c r="M93" s="11"/>
      <c r="N93" s="7"/>
      <c r="O93" s="16">
        <f>J93+L93+N93</f>
        <v>0</v>
      </c>
      <c r="P93" s="5"/>
      <c r="Q93" s="5"/>
      <c r="R93" s="5"/>
      <c r="S93" s="5"/>
      <c r="T93" s="5"/>
      <c r="U93" s="5"/>
      <c r="V93" s="5"/>
      <c r="W93" s="5"/>
      <c r="X93" s="5"/>
      <c r="Y93" s="5"/>
      <c r="Z93" s="5">
        <f t="shared" si="15"/>
        <v>0</v>
      </c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>
        <f t="shared" si="16"/>
        <v>0</v>
      </c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>
        <f t="shared" si="13"/>
        <v>0</v>
      </c>
      <c r="BL93" s="5"/>
      <c r="BM93" s="5"/>
      <c r="BN93" s="5"/>
      <c r="BO93" s="5"/>
      <c r="BP93" s="5"/>
      <c r="BQ93" s="5">
        <f t="shared" si="17"/>
        <v>0</v>
      </c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17">
        <f t="shared" si="18"/>
        <v>0</v>
      </c>
      <c r="CN93" s="15"/>
    </row>
    <row r="94" spans="1:92" s="10" customFormat="1" ht="20.100000000000001" customHeight="1">
      <c r="A94" s="15">
        <v>90</v>
      </c>
      <c r="B94" s="8" t="s">
        <v>172</v>
      </c>
      <c r="C94" s="11">
        <v>16.89469795723922</v>
      </c>
      <c r="D94" s="16">
        <v>2</v>
      </c>
      <c r="E94" s="11" t="s">
        <v>83</v>
      </c>
      <c r="F94" s="16">
        <v>3</v>
      </c>
      <c r="G94" s="17">
        <v>55.983324700706483</v>
      </c>
      <c r="H94" s="16">
        <v>2</v>
      </c>
      <c r="I94" s="12">
        <v>3.7411004444444438</v>
      </c>
      <c r="J94" s="13">
        <v>3</v>
      </c>
      <c r="K94" s="12">
        <v>0.83737875000000006</v>
      </c>
      <c r="L94" s="13"/>
      <c r="M94" s="11">
        <v>2.4077671999999999</v>
      </c>
      <c r="N94" s="7"/>
      <c r="O94" s="16">
        <f>J94+L94+N94</f>
        <v>3</v>
      </c>
      <c r="P94" s="5"/>
      <c r="Q94" s="5"/>
      <c r="R94" s="5"/>
      <c r="S94" s="5"/>
      <c r="T94" s="5"/>
      <c r="U94" s="5"/>
      <c r="V94" s="5"/>
      <c r="W94" s="5"/>
      <c r="X94" s="5"/>
      <c r="Y94" s="5"/>
      <c r="Z94" s="5">
        <f t="shared" si="15"/>
        <v>0</v>
      </c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>
        <f t="shared" si="16"/>
        <v>0</v>
      </c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>
        <f t="shared" si="13"/>
        <v>0</v>
      </c>
      <c r="BL94" s="5"/>
      <c r="BM94" s="5"/>
      <c r="BN94" s="5"/>
      <c r="BO94" s="5"/>
      <c r="BP94" s="5"/>
      <c r="BQ94" s="5">
        <f t="shared" si="17"/>
        <v>0</v>
      </c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17">
        <f t="shared" si="18"/>
        <v>10</v>
      </c>
      <c r="CN94" s="15"/>
    </row>
    <row r="95" spans="1:92" s="10" customFormat="1" ht="20.100000000000001" customHeight="1">
      <c r="A95" s="15">
        <v>91</v>
      </c>
      <c r="B95" s="8" t="s">
        <v>173</v>
      </c>
      <c r="C95" s="11">
        <v>21.809383335804721</v>
      </c>
      <c r="D95" s="16">
        <v>3</v>
      </c>
      <c r="E95" s="11" t="s">
        <v>83</v>
      </c>
      <c r="F95" s="16">
        <v>3</v>
      </c>
      <c r="G95" s="17">
        <v>1.7685825054691673</v>
      </c>
      <c r="H95" s="16"/>
      <c r="I95" s="12">
        <v>4.0320963999999995</v>
      </c>
      <c r="J95" s="13">
        <v>3</v>
      </c>
      <c r="K95" s="12">
        <v>4.6836622727272728</v>
      </c>
      <c r="L95" s="13">
        <v>3</v>
      </c>
      <c r="M95" s="11">
        <v>3.5040209375</v>
      </c>
      <c r="N95" s="7">
        <v>3</v>
      </c>
      <c r="O95" s="16">
        <v>6</v>
      </c>
      <c r="P95" s="5"/>
      <c r="Q95" s="5"/>
      <c r="R95" s="5"/>
      <c r="S95" s="5"/>
      <c r="T95" s="5"/>
      <c r="U95" s="5"/>
      <c r="V95" s="5"/>
      <c r="W95" s="5"/>
      <c r="X95" s="5"/>
      <c r="Y95" s="5"/>
      <c r="Z95" s="5">
        <f t="shared" si="15"/>
        <v>0</v>
      </c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>
        <f t="shared" si="16"/>
        <v>0</v>
      </c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>
        <f t="shared" si="13"/>
        <v>0</v>
      </c>
      <c r="BL95" s="5"/>
      <c r="BM95" s="5"/>
      <c r="BN95" s="5"/>
      <c r="BO95" s="5"/>
      <c r="BP95" s="5"/>
      <c r="BQ95" s="5">
        <f t="shared" si="17"/>
        <v>0</v>
      </c>
      <c r="BR95" s="5"/>
      <c r="BS95" s="5"/>
      <c r="BT95" s="5"/>
      <c r="BU95" s="5"/>
      <c r="BV95" s="5" t="s">
        <v>84</v>
      </c>
      <c r="BW95" s="5">
        <v>2</v>
      </c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17">
        <f t="shared" si="18"/>
        <v>14</v>
      </c>
      <c r="CN95" s="15"/>
    </row>
    <row r="96" spans="1:92" s="10" customFormat="1" ht="20.100000000000001" customHeight="1">
      <c r="A96" s="15">
        <v>92</v>
      </c>
      <c r="B96" s="8" t="s">
        <v>174</v>
      </c>
      <c r="C96" s="11">
        <v>0.42081691426170242</v>
      </c>
      <c r="D96" s="16"/>
      <c r="E96" s="11"/>
      <c r="F96" s="16"/>
      <c r="G96" s="17">
        <v>-20.911476333116092</v>
      </c>
      <c r="H96" s="16"/>
      <c r="I96" s="12"/>
      <c r="J96" s="13"/>
      <c r="K96" s="12">
        <v>1.6120726086956521</v>
      </c>
      <c r="L96" s="13">
        <v>3</v>
      </c>
      <c r="M96" s="11">
        <v>0.29126249999999998</v>
      </c>
      <c r="N96" s="7"/>
      <c r="O96" s="16">
        <f>J96+L96+N96</f>
        <v>3</v>
      </c>
      <c r="P96" s="5"/>
      <c r="Q96" s="5"/>
      <c r="R96" s="5"/>
      <c r="S96" s="5"/>
      <c r="T96" s="5"/>
      <c r="U96" s="5"/>
      <c r="V96" s="5"/>
      <c r="W96" s="5"/>
      <c r="X96" s="5"/>
      <c r="Y96" s="5"/>
      <c r="Z96" s="5">
        <f t="shared" si="15"/>
        <v>0</v>
      </c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>
        <f t="shared" si="16"/>
        <v>0</v>
      </c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>
        <f t="shared" si="13"/>
        <v>0</v>
      </c>
      <c r="BL96" s="5"/>
      <c r="BM96" s="5"/>
      <c r="BN96" s="5"/>
      <c r="BO96" s="5"/>
      <c r="BP96" s="5"/>
      <c r="BQ96" s="5">
        <f t="shared" si="17"/>
        <v>0</v>
      </c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17">
        <f t="shared" si="18"/>
        <v>3</v>
      </c>
      <c r="CN96" s="15"/>
    </row>
    <row r="97" spans="1:92" s="10" customFormat="1" ht="20.100000000000001" customHeight="1">
      <c r="A97" s="15">
        <v>93</v>
      </c>
      <c r="B97" s="8" t="s">
        <v>175</v>
      </c>
      <c r="C97" s="11">
        <v>29.385738283699336</v>
      </c>
      <c r="D97" s="16">
        <v>3</v>
      </c>
      <c r="E97" s="11"/>
      <c r="F97" s="16"/>
      <c r="G97" s="17">
        <v>-23.24770776430611</v>
      </c>
      <c r="H97" s="16"/>
      <c r="I97" s="12">
        <v>3.4507628571428568</v>
      </c>
      <c r="J97" s="13"/>
      <c r="K97" s="12">
        <v>0.89104633333333338</v>
      </c>
      <c r="L97" s="13"/>
      <c r="M97" s="11">
        <v>2.4871705714285715</v>
      </c>
      <c r="N97" s="7"/>
      <c r="O97" s="16">
        <f>J97+L97+N97</f>
        <v>0</v>
      </c>
      <c r="P97" s="5"/>
      <c r="Q97" s="5"/>
      <c r="R97" s="5"/>
      <c r="S97" s="5"/>
      <c r="T97" s="5"/>
      <c r="U97" s="5"/>
      <c r="V97" s="5"/>
      <c r="W97" s="5"/>
      <c r="X97" s="5"/>
      <c r="Y97" s="5"/>
      <c r="Z97" s="5">
        <f t="shared" si="15"/>
        <v>0</v>
      </c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>
        <f t="shared" si="16"/>
        <v>0</v>
      </c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>
        <f t="shared" si="13"/>
        <v>0</v>
      </c>
      <c r="BL97" s="5"/>
      <c r="BM97" s="5"/>
      <c r="BN97" s="5"/>
      <c r="BO97" s="5"/>
      <c r="BP97" s="5"/>
      <c r="BQ97" s="5">
        <f t="shared" si="17"/>
        <v>0</v>
      </c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17">
        <f t="shared" si="18"/>
        <v>3</v>
      </c>
      <c r="CN97" s="15"/>
    </row>
    <row r="98" spans="1:92" s="10" customFormat="1" ht="20.100000000000001" customHeight="1">
      <c r="A98" s="15">
        <v>94</v>
      </c>
      <c r="B98" s="8" t="s">
        <v>176</v>
      </c>
      <c r="C98" s="11">
        <v>0</v>
      </c>
      <c r="D98" s="16"/>
      <c r="E98" s="11"/>
      <c r="F98" s="16"/>
      <c r="G98" s="17">
        <v>-41.939044809936867</v>
      </c>
      <c r="H98" s="16"/>
      <c r="I98" s="12"/>
      <c r="J98" s="13"/>
      <c r="K98" s="12"/>
      <c r="L98" s="13"/>
      <c r="M98" s="11"/>
      <c r="N98" s="7"/>
      <c r="O98" s="16">
        <f>J98+L98+N98</f>
        <v>0</v>
      </c>
      <c r="P98" s="5"/>
      <c r="Q98" s="5"/>
      <c r="R98" s="5"/>
      <c r="S98" s="5"/>
      <c r="T98" s="5"/>
      <c r="U98" s="5"/>
      <c r="V98" s="5"/>
      <c r="W98" s="5"/>
      <c r="X98" s="5"/>
      <c r="Y98" s="5"/>
      <c r="Z98" s="5">
        <f t="shared" si="15"/>
        <v>0</v>
      </c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>
        <f t="shared" si="16"/>
        <v>0</v>
      </c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>
        <f t="shared" si="13"/>
        <v>0</v>
      </c>
      <c r="BL98" s="5"/>
      <c r="BM98" s="5"/>
      <c r="BN98" s="5"/>
      <c r="BO98" s="5"/>
      <c r="BP98" s="5"/>
      <c r="BQ98" s="5">
        <f t="shared" si="17"/>
        <v>0</v>
      </c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17">
        <f t="shared" si="18"/>
        <v>0</v>
      </c>
      <c r="CN98" s="15"/>
    </row>
    <row r="99" spans="1:92" s="10" customFormat="1" ht="20.100000000000001" customHeight="1">
      <c r="A99" s="15">
        <v>95</v>
      </c>
      <c r="B99" s="8" t="s">
        <v>177</v>
      </c>
      <c r="C99" s="11">
        <v>21.612917843884087</v>
      </c>
      <c r="D99" s="16">
        <v>3</v>
      </c>
      <c r="E99" s="11" t="s">
        <v>83</v>
      </c>
      <c r="F99" s="16">
        <v>3</v>
      </c>
      <c r="G99" s="17">
        <v>13.329219203746229</v>
      </c>
      <c r="H99" s="16">
        <v>2</v>
      </c>
      <c r="I99" s="12"/>
      <c r="J99" s="13"/>
      <c r="K99" s="12">
        <v>1.9219224666666668</v>
      </c>
      <c r="L99" s="13">
        <v>3</v>
      </c>
      <c r="M99" s="11">
        <v>10.312621</v>
      </c>
      <c r="N99" s="7">
        <v>3</v>
      </c>
      <c r="O99" s="16">
        <f>J99+L99+N99</f>
        <v>6</v>
      </c>
      <c r="P99" s="5"/>
      <c r="Q99" s="5"/>
      <c r="R99" s="5"/>
      <c r="S99" s="5"/>
      <c r="T99" s="5"/>
      <c r="U99" s="5"/>
      <c r="V99" s="5"/>
      <c r="W99" s="5"/>
      <c r="X99" s="5"/>
      <c r="Y99" s="5"/>
      <c r="Z99" s="5">
        <f t="shared" si="15"/>
        <v>0</v>
      </c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>
        <f t="shared" si="16"/>
        <v>0</v>
      </c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>
        <f t="shared" si="13"/>
        <v>0</v>
      </c>
      <c r="BL99" s="5"/>
      <c r="BM99" s="5"/>
      <c r="BN99" s="5"/>
      <c r="BO99" s="5"/>
      <c r="BP99" s="5"/>
      <c r="BQ99" s="5">
        <f t="shared" si="17"/>
        <v>0</v>
      </c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17">
        <f t="shared" si="18"/>
        <v>14</v>
      </c>
      <c r="CN99" s="15"/>
    </row>
  </sheetData>
  <sortState ref="A6:CN99">
    <sortCondition ref="B6:B99"/>
  </sortState>
  <mergeCells count="37">
    <mergeCell ref="CM3:CM4"/>
    <mergeCell ref="CN3:CN4"/>
    <mergeCell ref="A2:CN2"/>
    <mergeCell ref="A3:A4"/>
    <mergeCell ref="B3:B4"/>
    <mergeCell ref="C3:D3"/>
    <mergeCell ref="E3:F3"/>
    <mergeCell ref="G3:H3"/>
    <mergeCell ref="I3:O3"/>
    <mergeCell ref="P3:Z3"/>
    <mergeCell ref="AA3:AE3"/>
    <mergeCell ref="AF3:AL3"/>
    <mergeCell ref="BV3:BW3"/>
    <mergeCell ref="BX3:CD3"/>
    <mergeCell ref="CE3:CL3"/>
    <mergeCell ref="BL3:BQ3"/>
    <mergeCell ref="BR3:BS3"/>
    <mergeCell ref="BT3:BU3"/>
    <mergeCell ref="C5:D5"/>
    <mergeCell ref="E5:F5"/>
    <mergeCell ref="G5:H5"/>
    <mergeCell ref="I5:O5"/>
    <mergeCell ref="P5:Z5"/>
    <mergeCell ref="AA5:AE5"/>
    <mergeCell ref="AF5:AL5"/>
    <mergeCell ref="AM3:AS3"/>
    <mergeCell ref="AT3:AX3"/>
    <mergeCell ref="AY3:BK3"/>
    <mergeCell ref="BV5:BW5"/>
    <mergeCell ref="BX5:CD5"/>
    <mergeCell ref="CE5:CL5"/>
    <mergeCell ref="AM5:AS5"/>
    <mergeCell ref="AT5:AX5"/>
    <mergeCell ref="AY5:BK5"/>
    <mergeCell ref="BL5:BQ5"/>
    <mergeCell ref="BR5:BS5"/>
    <mergeCell ref="BT5:BU5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thinkpad</cp:lastModifiedBy>
  <cp:lastPrinted>2017-06-06T07:50:59Z</cp:lastPrinted>
  <dcterms:created xsi:type="dcterms:W3CDTF">2016-05-30T03:52:32Z</dcterms:created>
  <dcterms:modified xsi:type="dcterms:W3CDTF">2017-06-06T08:51:40Z</dcterms:modified>
</cp:coreProperties>
</file>